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c0fc6580d39a933/Masaüstü/ERGO SONUÇLAR/"/>
    </mc:Choice>
  </mc:AlternateContent>
  <xr:revisionPtr revIDLastSave="3" documentId="13_ncr:1_{0628CAEB-3EF7-ED4F-AED1-484D098783D1}" xr6:coauthVersionLast="47" xr6:coauthVersionMax="47" xr10:uidLastSave="{BF81B9BA-90DC-4B4A-8DFE-F8D498EC98CD}"/>
  <bookViews>
    <workbookView xWindow="-120" yWindow="-120" windowWidth="20730" windowHeight="11040" activeTab="1" xr2:uid="{00000000-000D-0000-FFFF-FFFF00000000}"/>
  </bookViews>
  <sheets>
    <sheet name="Takım Sıralaması" sheetId="3" r:id="rId1"/>
    <sheet name="Ferdi Derece Sıralama" sheetId="5" r:id="rId2"/>
  </sheets>
  <definedNames>
    <definedName name="_xlnm._FilterDatabase" localSheetId="1" hidden="1">'Ferdi Derece Sıralama'!$N$631:$P$649</definedName>
    <definedName name="_xlnm.Print_Area" localSheetId="1">'Ferdi Derece Sıralama'!$A$1:$H$670</definedName>
  </definedNames>
  <calcPr calcId="191029"/>
  <pivotCaches>
    <pivotCache cacheId="0" r:id="rId3"/>
    <pivotCache cacheId="1" r:id="rId4"/>
    <pivotCache cacheId="2" r:id="rId5"/>
    <pivotCache cacheId="3" r:id="rId6"/>
    <pivotCache cacheId="4" r:id="rId7"/>
    <pivotCache cacheId="5" r:id="rId8"/>
    <pivotCache cacheId="6" r:id="rId9"/>
    <pivotCache cacheId="7" r:id="rId10"/>
    <pivotCache cacheId="8" r:id="rId11"/>
    <pivotCache cacheId="9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9" i="5" l="1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08" i="5"/>
  <c r="J579" i="5"/>
  <c r="J597" i="5"/>
  <c r="J568" i="5"/>
  <c r="J572" i="5"/>
  <c r="J581" i="5"/>
  <c r="J576" i="5"/>
  <c r="J559" i="5"/>
  <c r="J570" i="5"/>
  <c r="J589" i="5"/>
  <c r="J575" i="5"/>
  <c r="J582" i="5"/>
  <c r="J602" i="5"/>
  <c r="J565" i="5"/>
  <c r="J591" i="5"/>
  <c r="J555" i="5"/>
  <c r="J587" i="5"/>
  <c r="J550" i="5"/>
  <c r="J590" i="5"/>
  <c r="J584" i="5"/>
  <c r="J595" i="5"/>
  <c r="J594" i="5"/>
  <c r="J592" i="5"/>
  <c r="J557" i="5"/>
  <c r="J560" i="5"/>
  <c r="J585" i="5"/>
  <c r="J586" i="5"/>
  <c r="J562" i="5"/>
  <c r="J561" i="5"/>
  <c r="J603" i="5"/>
  <c r="J553" i="5"/>
  <c r="J580" i="5"/>
  <c r="J574" i="5"/>
  <c r="J558" i="5"/>
  <c r="J563" i="5"/>
  <c r="J554" i="5"/>
  <c r="J573" i="5"/>
  <c r="J604" i="5"/>
  <c r="J577" i="5"/>
  <c r="J593" i="5"/>
  <c r="J556" i="5"/>
  <c r="J583" i="5"/>
  <c r="J552" i="5"/>
  <c r="J571" i="5"/>
  <c r="J596" i="5"/>
  <c r="J578" i="5"/>
  <c r="J599" i="5"/>
  <c r="J551" i="5"/>
  <c r="J598" i="5"/>
  <c r="J567" i="5"/>
  <c r="J601" i="5"/>
  <c r="J569" i="5"/>
  <c r="J588" i="5"/>
  <c r="J566" i="5"/>
  <c r="J600" i="5"/>
  <c r="J564" i="5"/>
  <c r="J531" i="5"/>
  <c r="J478" i="5"/>
  <c r="J521" i="5"/>
  <c r="J530" i="5"/>
  <c r="J536" i="5"/>
  <c r="J546" i="5"/>
  <c r="J538" i="5"/>
  <c r="J541" i="5"/>
  <c r="J502" i="5"/>
  <c r="J535" i="5"/>
  <c r="J537" i="5"/>
  <c r="J540" i="5"/>
  <c r="J495" i="5"/>
  <c r="J485" i="5"/>
  <c r="J472" i="5"/>
  <c r="J476" i="5"/>
  <c r="J491" i="5"/>
  <c r="J483" i="5"/>
  <c r="J482" i="5"/>
  <c r="J473" i="5"/>
  <c r="J490" i="5"/>
  <c r="J481" i="5"/>
  <c r="J494" i="5"/>
  <c r="J479" i="5"/>
  <c r="J480" i="5"/>
  <c r="J486" i="5"/>
  <c r="J498" i="5"/>
  <c r="J471" i="5"/>
  <c r="J484" i="5"/>
  <c r="J501" i="5"/>
  <c r="J522" i="5"/>
  <c r="J528" i="5"/>
  <c r="J507" i="5"/>
  <c r="J493" i="5"/>
  <c r="J519" i="5"/>
  <c r="J469" i="5"/>
  <c r="J504" i="5"/>
  <c r="J534" i="5"/>
  <c r="J514" i="5"/>
  <c r="J509" i="5"/>
  <c r="J475" i="5"/>
  <c r="J533" i="5"/>
  <c r="J477" i="5"/>
  <c r="J517" i="5"/>
  <c r="J505" i="5"/>
  <c r="J525" i="5"/>
  <c r="J532" i="5"/>
  <c r="J539" i="5"/>
  <c r="J542" i="5"/>
  <c r="J488" i="5"/>
  <c r="J487" i="5"/>
  <c r="J508" i="5"/>
  <c r="J516" i="5"/>
  <c r="J515" i="5"/>
  <c r="J529" i="5"/>
  <c r="J499" i="5"/>
  <c r="J526" i="5"/>
  <c r="J513" i="5"/>
  <c r="J512" i="5"/>
  <c r="J489" i="5"/>
  <c r="J496" i="5"/>
  <c r="J503" i="5"/>
  <c r="J500" i="5"/>
  <c r="J518" i="5"/>
  <c r="J524" i="5"/>
  <c r="J520" i="5"/>
  <c r="J497" i="5"/>
  <c r="J510" i="5"/>
  <c r="J543" i="5"/>
  <c r="J468" i="5"/>
  <c r="J492" i="5"/>
  <c r="J544" i="5"/>
  <c r="J545" i="5"/>
  <c r="J523" i="5"/>
  <c r="J527" i="5"/>
  <c r="J470" i="5"/>
  <c r="J474" i="5"/>
  <c r="J506" i="5"/>
  <c r="J511" i="5"/>
  <c r="J428" i="5"/>
  <c r="J361" i="5"/>
  <c r="J388" i="5"/>
  <c r="J396" i="5"/>
  <c r="J375" i="5"/>
  <c r="J356" i="5"/>
  <c r="J372" i="5"/>
  <c r="J363" i="5"/>
  <c r="J357" i="5"/>
  <c r="J397" i="5"/>
  <c r="J370" i="5"/>
  <c r="J418" i="5"/>
  <c r="J389" i="5"/>
  <c r="J413" i="5"/>
  <c r="J368" i="5"/>
  <c r="J384" i="5"/>
  <c r="J407" i="5"/>
  <c r="J359" i="5"/>
  <c r="J378" i="5"/>
  <c r="J362" i="5"/>
  <c r="J415" i="5"/>
  <c r="J366" i="5"/>
  <c r="J360" i="5"/>
  <c r="J371" i="5"/>
  <c r="J403" i="5"/>
  <c r="J409" i="5"/>
  <c r="J365" i="5"/>
  <c r="J401" i="5"/>
  <c r="J399" i="5"/>
  <c r="J444" i="5"/>
  <c r="J436" i="5"/>
  <c r="J422" i="5"/>
  <c r="J376" i="5"/>
  <c r="J431" i="5"/>
  <c r="J380" i="5"/>
  <c r="J455" i="5"/>
  <c r="J447" i="5"/>
  <c r="J441" i="5"/>
  <c r="J434" i="5"/>
  <c r="J410" i="5"/>
  <c r="J395" i="5"/>
  <c r="J419" i="5"/>
  <c r="J437" i="5"/>
  <c r="J423" i="5"/>
  <c r="J398" i="5"/>
  <c r="J442" i="5"/>
  <c r="J406" i="5"/>
  <c r="J459" i="5"/>
  <c r="J393" i="5"/>
  <c r="J450" i="5"/>
  <c r="J443" i="5"/>
  <c r="J379" i="5"/>
  <c r="J463" i="5"/>
  <c r="J412" i="5"/>
  <c r="J433" i="5"/>
  <c r="J425" i="5"/>
  <c r="J420" i="5"/>
  <c r="J429" i="5"/>
  <c r="J416" i="5"/>
  <c r="J460" i="5"/>
  <c r="J382" i="5"/>
  <c r="J373" i="5"/>
  <c r="J391" i="5"/>
  <c r="J383" i="5"/>
  <c r="J451" i="5"/>
  <c r="J427" i="5"/>
  <c r="J438" i="5"/>
  <c r="J386" i="5"/>
  <c r="J394" i="5"/>
  <c r="J387" i="5"/>
  <c r="J405" i="5"/>
  <c r="J364" i="5"/>
  <c r="J404" i="5"/>
  <c r="J440" i="5"/>
  <c r="J448" i="5"/>
  <c r="J430" i="5"/>
  <c r="J367" i="5"/>
  <c r="J461" i="5"/>
  <c r="J390" i="5"/>
  <c r="J435" i="5"/>
  <c r="J449" i="5"/>
  <c r="J417" i="5"/>
  <c r="J424" i="5"/>
  <c r="J454" i="5"/>
  <c r="J411" i="5"/>
  <c r="J446" i="5"/>
  <c r="J392" i="5"/>
  <c r="J377" i="5"/>
  <c r="J453" i="5"/>
  <c r="J400" i="5"/>
  <c r="J385" i="5"/>
  <c r="J414" i="5"/>
  <c r="J445" i="5"/>
  <c r="J439" i="5"/>
  <c r="J452" i="5"/>
  <c r="J426" i="5"/>
  <c r="J457" i="5"/>
  <c r="J381" i="5"/>
  <c r="J421" i="5"/>
  <c r="J369" i="5"/>
  <c r="J408" i="5"/>
  <c r="J432" i="5"/>
  <c r="J374" i="5"/>
  <c r="J402" i="5"/>
  <c r="J456" i="5"/>
  <c r="J458" i="5"/>
  <c r="J462" i="5"/>
  <c r="J358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22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254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17" i="5"/>
  <c r="J242" i="5"/>
  <c r="J243" i="5"/>
  <c r="J244" i="5"/>
  <c r="J245" i="5"/>
  <c r="J246" i="5"/>
  <c r="J248" i="5"/>
  <c r="J241" i="5"/>
  <c r="J125" i="5"/>
  <c r="J117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11" i="5"/>
  <c r="J209" i="5"/>
  <c r="J210" i="5"/>
  <c r="J207" i="5"/>
  <c r="J208" i="5"/>
  <c r="J206" i="5"/>
  <c r="J212" i="5"/>
  <c r="J213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31" i="5"/>
  <c r="J93" i="5"/>
  <c r="J99" i="5"/>
  <c r="J95" i="5"/>
  <c r="J102" i="5"/>
  <c r="J94" i="5"/>
  <c r="J112" i="5"/>
  <c r="J98" i="5"/>
  <c r="J106" i="5"/>
  <c r="J107" i="5"/>
  <c r="J96" i="5"/>
  <c r="J108" i="5"/>
  <c r="J109" i="5"/>
  <c r="J114" i="5"/>
  <c r="J103" i="5"/>
  <c r="J115" i="5"/>
  <c r="J105" i="5"/>
  <c r="J122" i="5"/>
  <c r="J111" i="5"/>
  <c r="J113" i="5"/>
  <c r="J104" i="5"/>
  <c r="J101" i="5"/>
  <c r="J100" i="5"/>
  <c r="J124" i="5"/>
  <c r="J110" i="5"/>
  <c r="J120" i="5"/>
  <c r="J126" i="5"/>
  <c r="J119" i="5"/>
  <c r="J127" i="5"/>
  <c r="J121" i="5"/>
  <c r="J118" i="5"/>
  <c r="J116" i="5"/>
  <c r="J123" i="5"/>
  <c r="J97" i="5"/>
  <c r="J92" i="5"/>
  <c r="J72" i="5"/>
  <c r="J73" i="5"/>
  <c r="J40" i="5"/>
  <c r="J57" i="5"/>
  <c r="J23" i="5"/>
  <c r="J32" i="5"/>
  <c r="J47" i="5"/>
  <c r="J21" i="5"/>
  <c r="J31" i="5"/>
  <c r="J30" i="5"/>
  <c r="J74" i="5"/>
  <c r="J66" i="5"/>
  <c r="J28" i="5"/>
  <c r="J52" i="5"/>
  <c r="J25" i="5"/>
  <c r="J44" i="5"/>
  <c r="J55" i="5"/>
  <c r="J42" i="5"/>
  <c r="J37" i="5"/>
  <c r="J68" i="5"/>
  <c r="J62" i="5"/>
  <c r="J18" i="5"/>
  <c r="J22" i="5"/>
  <c r="J64" i="5"/>
  <c r="J75" i="5"/>
  <c r="J58" i="5"/>
  <c r="J54" i="5"/>
  <c r="J15" i="5"/>
  <c r="J76" i="5"/>
  <c r="J61" i="5"/>
  <c r="J20" i="5"/>
  <c r="J77" i="5"/>
  <c r="J39" i="5"/>
  <c r="J78" i="5"/>
  <c r="J34" i="5"/>
  <c r="J41" i="5"/>
  <c r="J38" i="5"/>
  <c r="J26" i="5"/>
  <c r="J29" i="5"/>
  <c r="J65" i="5"/>
  <c r="J46" i="5"/>
  <c r="J24" i="5"/>
  <c r="J50" i="5"/>
  <c r="J53" i="5"/>
  <c r="J43" i="5"/>
  <c r="J60" i="5"/>
  <c r="J49" i="5"/>
  <c r="J56" i="5"/>
  <c r="J67" i="5"/>
  <c r="J70" i="5"/>
  <c r="J51" i="5"/>
  <c r="J35" i="5"/>
  <c r="J36" i="5"/>
  <c r="J48" i="5"/>
  <c r="J33" i="5"/>
  <c r="J59" i="5"/>
  <c r="J71" i="5"/>
  <c r="J69" i="5"/>
  <c r="J19" i="5"/>
  <c r="J45" i="5"/>
  <c r="J79" i="5"/>
  <c r="J80" i="5"/>
  <c r="J81" i="5"/>
  <c r="J82" i="5"/>
  <c r="J83" i="5"/>
  <c r="J84" i="5"/>
  <c r="J85" i="5"/>
  <c r="J86" i="5"/>
  <c r="J87" i="5"/>
  <c r="J88" i="5"/>
  <c r="J63" i="5"/>
  <c r="J14" i="5"/>
  <c r="J8" i="5"/>
  <c r="J10" i="5"/>
  <c r="J17" i="5"/>
  <c r="J11" i="5"/>
  <c r="J16" i="5"/>
  <c r="J9" i="5"/>
  <c r="J12" i="5"/>
  <c r="J13" i="5"/>
  <c r="J27" i="5"/>
  <c r="K666" i="5" l="1" a="1"/>
  <c r="K666" i="5" s="1"/>
  <c r="K644" i="5" a="1"/>
  <c r="K644" i="5" s="1"/>
  <c r="K654" i="5" a="1"/>
  <c r="K654" i="5" s="1"/>
  <c r="K653" i="5" a="1"/>
  <c r="K653" i="5" s="1"/>
  <c r="K638" i="5" a="1"/>
  <c r="K638" i="5" s="1"/>
  <c r="K655" i="5" a="1"/>
  <c r="K655" i="5" s="1"/>
  <c r="K664" i="5" a="1"/>
  <c r="K664" i="5" s="1"/>
  <c r="K662" i="5" a="1"/>
  <c r="K662" i="5" s="1"/>
  <c r="K650" i="5" a="1"/>
  <c r="K650" i="5" s="1"/>
  <c r="K657" i="5" a="1"/>
  <c r="K657" i="5" s="1"/>
  <c r="K631" i="5" a="1"/>
  <c r="K631" i="5" s="1"/>
  <c r="K642" i="5" a="1"/>
  <c r="K642" i="5" s="1"/>
  <c r="K663" i="5" a="1"/>
  <c r="K663" i="5" s="1"/>
  <c r="K637" i="5" a="1"/>
  <c r="K637" i="5" s="1"/>
  <c r="K629" i="5" a="1"/>
  <c r="K629" i="5" s="1"/>
  <c r="K668" i="5" a="1"/>
  <c r="K668" i="5" s="1"/>
  <c r="K646" i="5" a="1"/>
  <c r="K646" i="5" s="1"/>
  <c r="K632" i="5" a="1"/>
  <c r="K632" i="5" s="1"/>
  <c r="K619" i="5" a="1"/>
  <c r="K619" i="5" s="1"/>
  <c r="K634" i="5" a="1"/>
  <c r="K634" i="5" s="1"/>
  <c r="K610" i="5" a="1"/>
  <c r="K610" i="5" s="1"/>
  <c r="K622" i="5" a="1"/>
  <c r="K622" i="5" s="1"/>
  <c r="K667" i="5" a="1"/>
  <c r="K667" i="5" s="1"/>
  <c r="K656" i="5" a="1"/>
  <c r="K656" i="5" s="1"/>
  <c r="K645" i="5" a="1"/>
  <c r="K645" i="5" s="1"/>
  <c r="K633" i="5" a="1"/>
  <c r="K633" i="5" s="1"/>
  <c r="K621" i="5" a="1"/>
  <c r="K621" i="5" s="1"/>
  <c r="K609" i="5" a="1"/>
  <c r="K609" i="5" s="1"/>
  <c r="K620" i="5" a="1"/>
  <c r="K620" i="5" s="1"/>
  <c r="K615" i="5" a="1"/>
  <c r="K615" i="5" s="1"/>
  <c r="K614" i="5" a="1"/>
  <c r="K614" i="5" s="1"/>
  <c r="K608" i="5" a="1"/>
  <c r="K608" i="5" s="1"/>
  <c r="K660" i="5" a="1"/>
  <c r="K660" i="5" s="1"/>
  <c r="K649" i="5" a="1"/>
  <c r="K649" i="5" s="1"/>
  <c r="K625" i="5" a="1"/>
  <c r="K625" i="5" s="1"/>
  <c r="K613" i="5" a="1"/>
  <c r="K613" i="5" s="1"/>
  <c r="K626" i="5" a="1"/>
  <c r="K626" i="5" s="1"/>
  <c r="K659" i="5" a="1"/>
  <c r="K659" i="5" s="1"/>
  <c r="K648" i="5" a="1"/>
  <c r="K648" i="5" s="1"/>
  <c r="K636" i="5" a="1"/>
  <c r="K636" i="5" s="1"/>
  <c r="K624" i="5" a="1"/>
  <c r="K624" i="5" s="1"/>
  <c r="K612" i="5" a="1"/>
  <c r="K612" i="5" s="1"/>
  <c r="K670" i="5" a="1"/>
  <c r="K670" i="5" s="1"/>
  <c r="K669" i="5" a="1"/>
  <c r="K669" i="5" s="1"/>
  <c r="K658" i="5" a="1"/>
  <c r="K658" i="5" s="1"/>
  <c r="K647" i="5" a="1"/>
  <c r="K647" i="5" s="1"/>
  <c r="K635" i="5" a="1"/>
  <c r="K635" i="5" s="1"/>
  <c r="K623" i="5" a="1"/>
  <c r="K623" i="5" s="1"/>
  <c r="K611" i="5" a="1"/>
  <c r="K611" i="5" s="1"/>
  <c r="K665" i="5" a="1"/>
  <c r="K665" i="5" s="1"/>
  <c r="K643" i="5" a="1"/>
  <c r="K643" i="5" s="1"/>
  <c r="K630" i="5" a="1"/>
  <c r="K630" i="5" s="1"/>
  <c r="K618" i="5" a="1"/>
  <c r="K618" i="5" s="1"/>
  <c r="K617" i="5" a="1"/>
  <c r="K617" i="5" s="1"/>
  <c r="K652" i="5" a="1"/>
  <c r="K652" i="5" s="1"/>
  <c r="K640" i="5" a="1"/>
  <c r="K640" i="5" s="1"/>
  <c r="K628" i="5" a="1"/>
  <c r="K628" i="5" s="1"/>
  <c r="K616" i="5" a="1"/>
  <c r="K616" i="5" s="1"/>
  <c r="K661" i="5" a="1"/>
  <c r="K661" i="5" s="1"/>
  <c r="K627" i="5" a="1"/>
  <c r="K627" i="5" s="1"/>
  <c r="K641" i="5" a="1"/>
  <c r="K641" i="5" s="1"/>
  <c r="K639" i="5" a="1"/>
  <c r="K639" i="5" s="1"/>
  <c r="K651" i="5" a="1"/>
  <c r="K651" i="5" s="1"/>
  <c r="K566" i="5" a="1"/>
  <c r="K566" i="5" s="1"/>
  <c r="K583" i="5" a="1"/>
  <c r="K583" i="5" s="1"/>
  <c r="K602" i="5" a="1"/>
  <c r="K602" i="5" s="1"/>
  <c r="K578" i="5" a="1"/>
  <c r="K578" i="5" s="1"/>
  <c r="K558" i="5" a="1"/>
  <c r="K558" i="5" s="1"/>
  <c r="K594" i="5" a="1"/>
  <c r="K594" i="5" s="1"/>
  <c r="K575" i="5" a="1"/>
  <c r="K575" i="5" s="1"/>
  <c r="K554" i="5" a="1"/>
  <c r="K554" i="5" s="1"/>
  <c r="K596" i="5" a="1"/>
  <c r="K596" i="5" s="1"/>
  <c r="K574" i="5" a="1"/>
  <c r="K574" i="5" s="1"/>
  <c r="K589" i="5" a="1"/>
  <c r="K589" i="5" s="1"/>
  <c r="K551" i="5" a="1"/>
  <c r="K551" i="5" s="1"/>
  <c r="K603" i="5" a="1"/>
  <c r="K603" i="5" s="1"/>
  <c r="K571" i="5" a="1"/>
  <c r="K571" i="5" s="1"/>
  <c r="K580" i="5" a="1"/>
  <c r="K580" i="5" s="1"/>
  <c r="K595" i="5" a="1"/>
  <c r="K595" i="5" s="1"/>
  <c r="K570" i="5" a="1"/>
  <c r="K570" i="5" s="1"/>
  <c r="K557" i="5" a="1"/>
  <c r="K557" i="5" s="1"/>
  <c r="K600" i="5" a="1"/>
  <c r="K600" i="5" s="1"/>
  <c r="K601" i="5" a="1"/>
  <c r="K601" i="5" s="1"/>
  <c r="K553" i="5" a="1"/>
  <c r="K553" i="5" s="1"/>
  <c r="K584" i="5" a="1"/>
  <c r="K584" i="5" s="1"/>
  <c r="K572" i="5" a="1"/>
  <c r="K572" i="5" s="1"/>
  <c r="K568" i="5" a="1"/>
  <c r="K568" i="5" s="1"/>
  <c r="K597" i="5" a="1"/>
  <c r="K597" i="5" s="1"/>
  <c r="K598" i="5" a="1"/>
  <c r="K598" i="5" s="1"/>
  <c r="K599" i="5" a="1"/>
  <c r="K599" i="5" s="1"/>
  <c r="K563" i="5" a="1"/>
  <c r="K563" i="5" s="1"/>
  <c r="K592" i="5" a="1"/>
  <c r="K592" i="5" s="1"/>
  <c r="K582" i="5" a="1"/>
  <c r="K582" i="5" s="1"/>
  <c r="K579" i="5" a="1"/>
  <c r="K579" i="5" s="1"/>
  <c r="K564" i="5" a="1"/>
  <c r="K564" i="5" s="1"/>
  <c r="K552" i="5" a="1"/>
  <c r="K552" i="5" s="1"/>
  <c r="K590" i="5" a="1"/>
  <c r="K590" i="5" s="1"/>
  <c r="K559" i="5" a="1"/>
  <c r="K559" i="5" s="1"/>
  <c r="K587" i="5" a="1"/>
  <c r="K587" i="5" s="1"/>
  <c r="K576" i="5" a="1"/>
  <c r="K576" i="5" s="1"/>
  <c r="K581" i="5" a="1"/>
  <c r="K581" i="5" s="1"/>
  <c r="K561" i="5" a="1"/>
  <c r="K561" i="5" s="1"/>
  <c r="K562" i="5" a="1"/>
  <c r="K562" i="5" s="1"/>
  <c r="K577" i="5" a="1"/>
  <c r="K577" i="5" s="1"/>
  <c r="K604" i="5" a="1"/>
  <c r="K604" i="5" s="1"/>
  <c r="K560" i="5" a="1"/>
  <c r="K560" i="5" s="1"/>
  <c r="K556" i="5" a="1"/>
  <c r="K556" i="5" s="1"/>
  <c r="K593" i="5" a="1"/>
  <c r="K593" i="5" s="1"/>
  <c r="K555" i="5" a="1"/>
  <c r="K555" i="5" s="1"/>
  <c r="K591" i="5" a="1"/>
  <c r="K591" i="5" s="1"/>
  <c r="K573" i="5" a="1"/>
  <c r="K573" i="5" s="1"/>
  <c r="K588" i="5" a="1"/>
  <c r="K588" i="5" s="1"/>
  <c r="K569" i="5" a="1"/>
  <c r="K569" i="5" s="1"/>
  <c r="K586" i="5" a="1"/>
  <c r="K586" i="5" s="1"/>
  <c r="K585" i="5" a="1"/>
  <c r="K585" i="5" s="1"/>
  <c r="K565" i="5" a="1"/>
  <c r="K565" i="5" s="1"/>
  <c r="K550" i="5" a="1"/>
  <c r="K550" i="5" s="1"/>
  <c r="K567" i="5" a="1"/>
  <c r="K567" i="5" s="1"/>
  <c r="K502" i="5" a="1"/>
  <c r="K502" i="5" s="1"/>
  <c r="K535" i="5" a="1"/>
  <c r="K535" i="5" s="1"/>
  <c r="K540" i="5" a="1"/>
  <c r="K540" i="5" s="1"/>
  <c r="K541" i="5" a="1"/>
  <c r="K541" i="5" s="1"/>
  <c r="K546" i="5" a="1"/>
  <c r="K546" i="5" s="1"/>
  <c r="K521" i="5" a="1"/>
  <c r="K521" i="5" s="1"/>
  <c r="K536" i="5" a="1"/>
  <c r="K536" i="5" s="1"/>
  <c r="K478" i="5" a="1"/>
  <c r="K478" i="5" s="1"/>
  <c r="K538" i="5" a="1"/>
  <c r="K538" i="5" s="1"/>
  <c r="K530" i="5" a="1"/>
  <c r="K530" i="5" s="1"/>
  <c r="K531" i="5" a="1"/>
  <c r="K531" i="5" s="1"/>
  <c r="K537" i="5" a="1"/>
  <c r="K537" i="5" s="1"/>
  <c r="K506" i="5" a="1"/>
  <c r="K506" i="5" s="1"/>
  <c r="K493" i="5" a="1"/>
  <c r="K493" i="5" s="1"/>
  <c r="K509" i="5" a="1"/>
  <c r="K509" i="5" s="1"/>
  <c r="K525" i="5" a="1"/>
  <c r="K525" i="5" s="1"/>
  <c r="K487" i="5" a="1"/>
  <c r="K487" i="5" s="1"/>
  <c r="K510" i="5" a="1"/>
  <c r="K510" i="5" s="1"/>
  <c r="K526" i="5" a="1"/>
  <c r="K526" i="5" s="1"/>
  <c r="K524" i="5" a="1"/>
  <c r="K524" i="5" s="1"/>
  <c r="K507" i="5" a="1"/>
  <c r="K507" i="5" s="1"/>
  <c r="K529" i="5" a="1"/>
  <c r="K529" i="5" s="1"/>
  <c r="K474" i="5" a="1"/>
  <c r="K474" i="5" s="1"/>
  <c r="K499" i="5" a="1"/>
  <c r="K499" i="5" s="1"/>
  <c r="K470" i="5" a="1"/>
  <c r="K470" i="5" s="1"/>
  <c r="K545" i="5" a="1"/>
  <c r="K545" i="5" s="1"/>
  <c r="K488" i="5" a="1"/>
  <c r="K488" i="5" s="1"/>
  <c r="K514" i="5" a="1"/>
  <c r="K514" i="5" s="1"/>
  <c r="K498" i="5" a="1"/>
  <c r="K498" i="5" s="1"/>
  <c r="K472" i="5" a="1"/>
  <c r="K472" i="5" s="1"/>
  <c r="K497" i="5" a="1"/>
  <c r="K497" i="5" s="1"/>
  <c r="K500" i="5" a="1"/>
  <c r="K500" i="5" s="1"/>
  <c r="K503" i="5" a="1"/>
  <c r="K503" i="5" s="1"/>
  <c r="K496" i="5" a="1"/>
  <c r="K496" i="5" s="1"/>
  <c r="K534" i="5" a="1"/>
  <c r="K534" i="5" s="1"/>
  <c r="K486" i="5" a="1"/>
  <c r="K486" i="5" s="1"/>
  <c r="K485" i="5" a="1"/>
  <c r="K485" i="5" s="1"/>
  <c r="K528" i="5" a="1"/>
  <c r="K528" i="5" s="1"/>
  <c r="K518" i="5" a="1"/>
  <c r="K518" i="5" s="1"/>
  <c r="K489" i="5" a="1"/>
  <c r="K489" i="5" s="1"/>
  <c r="K504" i="5" a="1"/>
  <c r="K504" i="5" s="1"/>
  <c r="K480" i="5" a="1"/>
  <c r="K480" i="5" s="1"/>
  <c r="K495" i="5" a="1"/>
  <c r="K495" i="5" s="1"/>
  <c r="K517" i="5" a="1"/>
  <c r="K517" i="5" s="1"/>
  <c r="K508" i="5" a="1"/>
  <c r="K508" i="5" s="1"/>
  <c r="K542" i="5" a="1"/>
  <c r="K542" i="5" s="1"/>
  <c r="K468" i="5" a="1"/>
  <c r="K468" i="5" s="1"/>
  <c r="K512" i="5" a="1"/>
  <c r="K512" i="5" s="1"/>
  <c r="K539" i="5" a="1"/>
  <c r="K539" i="5" s="1"/>
  <c r="K469" i="5" a="1"/>
  <c r="K469" i="5" s="1"/>
  <c r="K479" i="5" a="1"/>
  <c r="K479" i="5" s="1"/>
  <c r="K543" i="5" a="1"/>
  <c r="K543" i="5" s="1"/>
  <c r="K513" i="5" a="1"/>
  <c r="K513" i="5" s="1"/>
  <c r="K532" i="5" a="1"/>
  <c r="K532" i="5" s="1"/>
  <c r="K519" i="5" a="1"/>
  <c r="K519" i="5" s="1"/>
  <c r="K494" i="5" a="1"/>
  <c r="K494" i="5" s="1"/>
  <c r="K481" i="5" a="1"/>
  <c r="K481" i="5" s="1"/>
  <c r="K490" i="5" a="1"/>
  <c r="K490" i="5" s="1"/>
  <c r="K544" i="5" a="1"/>
  <c r="K544" i="5" s="1"/>
  <c r="K515" i="5" a="1"/>
  <c r="K515" i="5" s="1"/>
  <c r="K477" i="5" a="1"/>
  <c r="K477" i="5" s="1"/>
  <c r="K522" i="5" a="1"/>
  <c r="K522" i="5" s="1"/>
  <c r="K482" i="5" a="1"/>
  <c r="K482" i="5" s="1"/>
  <c r="K520" i="5" a="1"/>
  <c r="K520" i="5" s="1"/>
  <c r="K533" i="5" a="1"/>
  <c r="K533" i="5" s="1"/>
  <c r="K501" i="5" a="1"/>
  <c r="K501" i="5" s="1"/>
  <c r="K483" i="5" a="1"/>
  <c r="K483" i="5" s="1"/>
  <c r="K505" i="5" a="1"/>
  <c r="K505" i="5" s="1"/>
  <c r="K527" i="5" a="1"/>
  <c r="K527" i="5" s="1"/>
  <c r="K475" i="5" a="1"/>
  <c r="K475" i="5" s="1"/>
  <c r="K484" i="5" a="1"/>
  <c r="K484" i="5" s="1"/>
  <c r="K491" i="5" a="1"/>
  <c r="K491" i="5" s="1"/>
  <c r="K471" i="5" a="1"/>
  <c r="K471" i="5" s="1"/>
  <c r="K476" i="5" a="1"/>
  <c r="K476" i="5" s="1"/>
  <c r="K523" i="5" a="1"/>
  <c r="K523" i="5" s="1"/>
  <c r="K492" i="5" a="1"/>
  <c r="K492" i="5" s="1"/>
  <c r="K511" i="5" a="1"/>
  <c r="K511" i="5" s="1"/>
  <c r="K473" i="5" a="1"/>
  <c r="K473" i="5" s="1"/>
  <c r="K516" i="5" a="1"/>
  <c r="K516" i="5" s="1"/>
  <c r="K428" i="5" a="1"/>
  <c r="K428" i="5" s="1"/>
  <c r="K452" i="5" a="1"/>
  <c r="K452" i="5" s="1"/>
  <c r="K424" i="5" a="1"/>
  <c r="K424" i="5" s="1"/>
  <c r="K416" i="5" a="1"/>
  <c r="K416" i="5" s="1"/>
  <c r="K387" i="5" a="1"/>
  <c r="K387" i="5" s="1"/>
  <c r="K445" i="5" a="1"/>
  <c r="K445" i="5" s="1"/>
  <c r="K439" i="5" a="1"/>
  <c r="K439" i="5" s="1"/>
  <c r="K425" i="5" a="1"/>
  <c r="K425" i="5" s="1"/>
  <c r="K385" i="5" a="1"/>
  <c r="K385" i="5" s="1"/>
  <c r="K423" i="5" a="1"/>
  <c r="K423" i="5" s="1"/>
  <c r="K394" i="5" a="1"/>
  <c r="K394" i="5" s="1"/>
  <c r="K383" i="5" a="1"/>
  <c r="K383" i="5" s="1"/>
  <c r="K358" i="5" a="1"/>
  <c r="K358" i="5" s="1"/>
  <c r="K426" i="5" a="1"/>
  <c r="K426" i="5" s="1"/>
  <c r="K458" i="5" a="1"/>
  <c r="K458" i="5" s="1"/>
  <c r="K402" i="5" a="1"/>
  <c r="K402" i="5" s="1"/>
  <c r="K421" i="5" a="1"/>
  <c r="K421" i="5" s="1"/>
  <c r="K448" i="5" a="1"/>
  <c r="K448" i="5" s="1"/>
  <c r="K456" i="5" a="1"/>
  <c r="K456" i="5" s="1"/>
  <c r="K392" i="5" a="1"/>
  <c r="K392" i="5" s="1"/>
  <c r="K446" i="5" a="1"/>
  <c r="K446" i="5" s="1"/>
  <c r="K440" i="5" a="1"/>
  <c r="K440" i="5" s="1"/>
  <c r="K381" i="5" a="1"/>
  <c r="K381" i="5" s="1"/>
  <c r="K457" i="5" a="1"/>
  <c r="K457" i="5" s="1"/>
  <c r="K449" i="5" a="1"/>
  <c r="K449" i="5" s="1"/>
  <c r="K411" i="5" a="1"/>
  <c r="K411" i="5" s="1"/>
  <c r="K404" i="5" a="1"/>
  <c r="K404" i="5" s="1"/>
  <c r="K382" i="5" a="1"/>
  <c r="K382" i="5" s="1"/>
  <c r="K450" i="5" a="1"/>
  <c r="K450" i="5" s="1"/>
  <c r="K441" i="5" a="1"/>
  <c r="K441" i="5" s="1"/>
  <c r="K409" i="5" a="1"/>
  <c r="K409" i="5" s="1"/>
  <c r="K413" i="5" a="1"/>
  <c r="K413" i="5" s="1"/>
  <c r="K405" i="5" a="1"/>
  <c r="K405" i="5" s="1"/>
  <c r="K454" i="5" a="1"/>
  <c r="K454" i="5" s="1"/>
  <c r="K364" i="5" a="1"/>
  <c r="K364" i="5" s="1"/>
  <c r="K460" i="5" a="1"/>
  <c r="K460" i="5" s="1"/>
  <c r="K393" i="5" a="1"/>
  <c r="K393" i="5" s="1"/>
  <c r="K447" i="5" a="1"/>
  <c r="K447" i="5" s="1"/>
  <c r="K403" i="5" a="1"/>
  <c r="K403" i="5" s="1"/>
  <c r="K389" i="5" a="1"/>
  <c r="K389" i="5" s="1"/>
  <c r="K459" i="5" a="1"/>
  <c r="K459" i="5" s="1"/>
  <c r="K455" i="5" a="1"/>
  <c r="K455" i="5" s="1"/>
  <c r="K371" i="5" a="1"/>
  <c r="K371" i="5" s="1"/>
  <c r="K418" i="5" a="1"/>
  <c r="K418" i="5" s="1"/>
  <c r="K429" i="5" a="1"/>
  <c r="K429" i="5" s="1"/>
  <c r="K406" i="5" a="1"/>
  <c r="K406" i="5" s="1"/>
  <c r="K380" i="5" a="1"/>
  <c r="K380" i="5" s="1"/>
  <c r="K360" i="5" a="1"/>
  <c r="K360" i="5" s="1"/>
  <c r="K370" i="5" a="1"/>
  <c r="K370" i="5" s="1"/>
  <c r="K420" i="5" a="1"/>
  <c r="K420" i="5" s="1"/>
  <c r="K442" i="5" a="1"/>
  <c r="K442" i="5" s="1"/>
  <c r="K431" i="5" a="1"/>
  <c r="K431" i="5" s="1"/>
  <c r="K366" i="5" a="1"/>
  <c r="K366" i="5" s="1"/>
  <c r="K397" i="5" a="1"/>
  <c r="K397" i="5" s="1"/>
  <c r="K376" i="5" a="1"/>
  <c r="K376" i="5" s="1"/>
  <c r="K415" i="5" a="1"/>
  <c r="K415" i="5" s="1"/>
  <c r="K357" i="5" a="1"/>
  <c r="K357" i="5" s="1"/>
  <c r="K433" i="5" a="1"/>
  <c r="K433" i="5" s="1"/>
  <c r="K422" i="5" a="1"/>
  <c r="K422" i="5" s="1"/>
  <c r="K362" i="5" a="1"/>
  <c r="K362" i="5" s="1"/>
  <c r="K363" i="5" a="1"/>
  <c r="K363" i="5" s="1"/>
  <c r="K436" i="5" a="1"/>
  <c r="K436" i="5" s="1"/>
  <c r="K378" i="5" a="1"/>
  <c r="K378" i="5" s="1"/>
  <c r="K372" i="5" a="1"/>
  <c r="K372" i="5" s="1"/>
  <c r="K438" i="5" a="1"/>
  <c r="K438" i="5" s="1"/>
  <c r="K427" i="5" a="1"/>
  <c r="K427" i="5" s="1"/>
  <c r="K367" i="5" a="1"/>
  <c r="K367" i="5" s="1"/>
  <c r="K419" i="5" a="1"/>
  <c r="K419" i="5" s="1"/>
  <c r="K444" i="5" a="1"/>
  <c r="K444" i="5" s="1"/>
  <c r="K359" i="5" a="1"/>
  <c r="K359" i="5" s="1"/>
  <c r="K356" i="5" a="1"/>
  <c r="K356" i="5" s="1"/>
  <c r="K386" i="5" a="1"/>
  <c r="K386" i="5" s="1"/>
  <c r="K390" i="5" a="1"/>
  <c r="K390" i="5" s="1"/>
  <c r="K461" i="5" a="1"/>
  <c r="K461" i="5" s="1"/>
  <c r="K453" i="5" a="1"/>
  <c r="K453" i="5" s="1"/>
  <c r="K412" i="5" a="1"/>
  <c r="K412" i="5" s="1"/>
  <c r="K369" i="5" a="1"/>
  <c r="K369" i="5" s="1"/>
  <c r="K463" i="5" a="1"/>
  <c r="K463" i="5" s="1"/>
  <c r="K395" i="5" a="1"/>
  <c r="K395" i="5" s="1"/>
  <c r="K399" i="5" a="1"/>
  <c r="K399" i="5" s="1"/>
  <c r="K407" i="5" a="1"/>
  <c r="K407" i="5" s="1"/>
  <c r="K375" i="5" a="1"/>
  <c r="K375" i="5" s="1"/>
  <c r="K435" i="5" a="1"/>
  <c r="K435" i="5" s="1"/>
  <c r="K398" i="5" a="1"/>
  <c r="K398" i="5" s="1"/>
  <c r="K400" i="5" a="1"/>
  <c r="K400" i="5" s="1"/>
  <c r="K408" i="5" a="1"/>
  <c r="K408" i="5" s="1"/>
  <c r="K391" i="5" a="1"/>
  <c r="K391" i="5" s="1"/>
  <c r="K379" i="5" a="1"/>
  <c r="K379" i="5" s="1"/>
  <c r="K410" i="5" a="1"/>
  <c r="K410" i="5" s="1"/>
  <c r="K401" i="5" a="1"/>
  <c r="K401" i="5" s="1"/>
  <c r="K384" i="5" a="1"/>
  <c r="K384" i="5" s="1"/>
  <c r="K396" i="5" a="1"/>
  <c r="K396" i="5" s="1"/>
  <c r="K437" i="5" a="1"/>
  <c r="K437" i="5" s="1"/>
  <c r="K451" i="5" a="1"/>
  <c r="K451" i="5" s="1"/>
  <c r="K430" i="5" a="1"/>
  <c r="K430" i="5" s="1"/>
  <c r="K373" i="5" a="1"/>
  <c r="K373" i="5" s="1"/>
  <c r="K443" i="5" a="1"/>
  <c r="K443" i="5" s="1"/>
  <c r="K434" i="5" a="1"/>
  <c r="K434" i="5" s="1"/>
  <c r="K365" i="5" a="1"/>
  <c r="K365" i="5" s="1"/>
  <c r="K368" i="5" a="1"/>
  <c r="K368" i="5" s="1"/>
  <c r="K388" i="5" a="1"/>
  <c r="K388" i="5" s="1"/>
  <c r="K414" i="5" a="1"/>
  <c r="K414" i="5" s="1"/>
  <c r="K374" i="5" a="1"/>
  <c r="K374" i="5" s="1"/>
  <c r="K417" i="5" a="1"/>
  <c r="K417" i="5" s="1"/>
  <c r="K432" i="5" a="1"/>
  <c r="K432" i="5" s="1"/>
  <c r="K377" i="5" a="1"/>
  <c r="K377" i="5" s="1"/>
  <c r="K462" i="5" a="1"/>
  <c r="K462" i="5" s="1"/>
  <c r="K361" i="5" a="1"/>
  <c r="K361" i="5" s="1"/>
  <c r="K339" i="5" a="1"/>
  <c r="K339" i="5" s="1"/>
  <c r="K341" i="5" a="1"/>
  <c r="K341" i="5" s="1"/>
  <c r="K338" i="5" a="1"/>
  <c r="K338" i="5" s="1"/>
  <c r="K340" i="5" a="1"/>
  <c r="K340" i="5" s="1"/>
  <c r="K342" i="5" a="1"/>
  <c r="K342" i="5" s="1"/>
  <c r="K325" i="5" a="1"/>
  <c r="K325" i="5" s="1"/>
  <c r="K346" i="5" a="1"/>
  <c r="K346" i="5" s="1"/>
  <c r="K343" i="5" a="1"/>
  <c r="K343" i="5" s="1"/>
  <c r="K326" i="5" a="1"/>
  <c r="K326" i="5" s="1"/>
  <c r="K349" i="5" a="1"/>
  <c r="K349" i="5" s="1"/>
  <c r="K335" i="5" a="1"/>
  <c r="K335" i="5" s="1"/>
  <c r="K345" i="5" a="1"/>
  <c r="K345" i="5" s="1"/>
  <c r="K327" i="5" a="1"/>
  <c r="K327" i="5" s="1"/>
  <c r="K337" i="5" a="1"/>
  <c r="K337" i="5" s="1"/>
  <c r="K347" i="5" a="1"/>
  <c r="K347" i="5" s="1"/>
  <c r="K344" i="5" a="1"/>
  <c r="K344" i="5" s="1"/>
  <c r="K322" i="5" a="1"/>
  <c r="K322" i="5" s="1"/>
  <c r="K323" i="5" a="1"/>
  <c r="K323" i="5" s="1"/>
  <c r="K334" i="5" a="1"/>
  <c r="K334" i="5" s="1"/>
  <c r="K348" i="5" a="1"/>
  <c r="K348" i="5" s="1"/>
  <c r="K351" i="5" a="1"/>
  <c r="K351" i="5" s="1"/>
  <c r="K332" i="5" a="1"/>
  <c r="K332" i="5" s="1"/>
  <c r="K350" i="5" a="1"/>
  <c r="K350" i="5" s="1"/>
  <c r="K329" i="5" a="1"/>
  <c r="K329" i="5" s="1"/>
  <c r="K330" i="5" a="1"/>
  <c r="K330" i="5" s="1"/>
  <c r="K324" i="5" a="1"/>
  <c r="K324" i="5" s="1"/>
  <c r="K333" i="5" a="1"/>
  <c r="K333" i="5" s="1"/>
  <c r="K331" i="5" a="1"/>
  <c r="K331" i="5" s="1"/>
  <c r="K328" i="5" a="1"/>
  <c r="K328" i="5" s="1"/>
  <c r="K336" i="5" a="1"/>
  <c r="K336" i="5" s="1"/>
  <c r="K291" i="5" a="1"/>
  <c r="K291" i="5" s="1"/>
  <c r="K267" i="5" a="1"/>
  <c r="K267" i="5" s="1"/>
  <c r="K255" i="5" a="1"/>
  <c r="K255" i="5" s="1"/>
  <c r="K316" i="5" a="1"/>
  <c r="K316" i="5" s="1"/>
  <c r="K315" i="5" a="1"/>
  <c r="K315" i="5" s="1"/>
  <c r="K303" i="5" a="1"/>
  <c r="K303" i="5" s="1"/>
  <c r="K279" i="5" a="1"/>
  <c r="K279" i="5" s="1"/>
  <c r="K314" i="5" a="1"/>
  <c r="K314" i="5" s="1"/>
  <c r="K302" i="5" a="1"/>
  <c r="K302" i="5" s="1"/>
  <c r="K290" i="5" a="1"/>
  <c r="K290" i="5" s="1"/>
  <c r="K278" i="5" a="1"/>
  <c r="K278" i="5" s="1"/>
  <c r="K266" i="5" a="1"/>
  <c r="K266" i="5" s="1"/>
  <c r="K317" i="5" a="1"/>
  <c r="K317" i="5" s="1"/>
  <c r="K304" i="5" a="1"/>
  <c r="K304" i="5" s="1"/>
  <c r="K313" i="5" a="1"/>
  <c r="K313" i="5" s="1"/>
  <c r="K301" i="5" a="1"/>
  <c r="K301" i="5" s="1"/>
  <c r="K289" i="5" a="1"/>
  <c r="K289" i="5" s="1"/>
  <c r="K277" i="5" a="1"/>
  <c r="K277" i="5" s="1"/>
  <c r="K265" i="5" a="1"/>
  <c r="K265" i="5" s="1"/>
  <c r="K312" i="5" a="1"/>
  <c r="K312" i="5" s="1"/>
  <c r="K300" i="5" a="1"/>
  <c r="K300" i="5" s="1"/>
  <c r="K288" i="5" a="1"/>
  <c r="K288" i="5" s="1"/>
  <c r="K276" i="5" a="1"/>
  <c r="K276" i="5" s="1"/>
  <c r="K264" i="5" a="1"/>
  <c r="K264" i="5" s="1"/>
  <c r="K311" i="5" a="1"/>
  <c r="K311" i="5" s="1"/>
  <c r="K299" i="5" a="1"/>
  <c r="K299" i="5" s="1"/>
  <c r="K287" i="5" a="1"/>
  <c r="K287" i="5" s="1"/>
  <c r="K275" i="5" a="1"/>
  <c r="K275" i="5" s="1"/>
  <c r="K310" i="5" a="1"/>
  <c r="K310" i="5" s="1"/>
  <c r="K298" i="5" a="1"/>
  <c r="K298" i="5" s="1"/>
  <c r="K286" i="5" a="1"/>
  <c r="K286" i="5" s="1"/>
  <c r="K274" i="5" a="1"/>
  <c r="K274" i="5" s="1"/>
  <c r="K309" i="5" a="1"/>
  <c r="K309" i="5" s="1"/>
  <c r="K297" i="5" a="1"/>
  <c r="K297" i="5" s="1"/>
  <c r="K285" i="5" a="1"/>
  <c r="K285" i="5" s="1"/>
  <c r="K273" i="5" a="1"/>
  <c r="K273" i="5" s="1"/>
  <c r="K308" i="5" a="1"/>
  <c r="K308" i="5" s="1"/>
  <c r="K296" i="5" a="1"/>
  <c r="K296" i="5" s="1"/>
  <c r="K284" i="5" a="1"/>
  <c r="K284" i="5" s="1"/>
  <c r="K272" i="5" a="1"/>
  <c r="K272" i="5" s="1"/>
  <c r="K260" i="5" a="1"/>
  <c r="K260" i="5" s="1"/>
  <c r="K307" i="5" a="1"/>
  <c r="K307" i="5" s="1"/>
  <c r="K295" i="5" a="1"/>
  <c r="K295" i="5" s="1"/>
  <c r="K283" i="5" a="1"/>
  <c r="K283" i="5" s="1"/>
  <c r="K271" i="5" a="1"/>
  <c r="K271" i="5" s="1"/>
  <c r="K259" i="5" a="1"/>
  <c r="K259" i="5" s="1"/>
  <c r="K318" i="5" a="1"/>
  <c r="K318" i="5" s="1"/>
  <c r="K306" i="5" a="1"/>
  <c r="K306" i="5" s="1"/>
  <c r="K294" i="5" a="1"/>
  <c r="K294" i="5" s="1"/>
  <c r="K282" i="5" a="1"/>
  <c r="K282" i="5" s="1"/>
  <c r="K270" i="5" a="1"/>
  <c r="K270" i="5" s="1"/>
  <c r="K258" i="5" a="1"/>
  <c r="K258" i="5" s="1"/>
  <c r="K305" i="5" a="1"/>
  <c r="K305" i="5" s="1"/>
  <c r="K293" i="5" a="1"/>
  <c r="K293" i="5" s="1"/>
  <c r="K281" i="5" a="1"/>
  <c r="K281" i="5" s="1"/>
  <c r="K269" i="5" a="1"/>
  <c r="K269" i="5" s="1"/>
  <c r="K257" i="5" a="1"/>
  <c r="K257" i="5" s="1"/>
  <c r="K292" i="5" a="1"/>
  <c r="K292" i="5" s="1"/>
  <c r="K280" i="5" a="1"/>
  <c r="K280" i="5" s="1"/>
  <c r="K268" i="5" a="1"/>
  <c r="K268" i="5" s="1"/>
  <c r="K256" i="5" a="1"/>
  <c r="K256" i="5" s="1"/>
  <c r="K263" i="5" a="1"/>
  <c r="K263" i="5" s="1"/>
  <c r="K262" i="5" a="1"/>
  <c r="K262" i="5" s="1"/>
  <c r="K254" i="5" a="1"/>
  <c r="K254" i="5" s="1"/>
  <c r="K261" i="5" a="1"/>
  <c r="K261" i="5" s="1"/>
  <c r="K245" i="5" a="1"/>
  <c r="K245" i="5" s="1"/>
  <c r="K235" i="5" a="1"/>
  <c r="K235" i="5" s="1"/>
  <c r="K242" i="5" a="1"/>
  <c r="K242" i="5" s="1"/>
  <c r="K243" i="5" a="1"/>
  <c r="K243" i="5" s="1"/>
  <c r="K244" i="5" a="1"/>
  <c r="K244" i="5" s="1"/>
  <c r="K248" i="5" a="1"/>
  <c r="K248" i="5" s="1"/>
  <c r="K246" i="5" a="1"/>
  <c r="K246" i="5" s="1"/>
  <c r="K241" i="5" a="1"/>
  <c r="K241" i="5" s="1"/>
  <c r="K232" i="5" a="1"/>
  <c r="K232" i="5" s="1"/>
  <c r="K236" i="5" a="1"/>
  <c r="K236" i="5" s="1"/>
  <c r="K234" i="5" a="1"/>
  <c r="K234" i="5" s="1"/>
  <c r="K233" i="5" a="1"/>
  <c r="K233" i="5" s="1"/>
  <c r="K226" i="5" a="1"/>
  <c r="K226" i="5" s="1"/>
  <c r="K217" i="5" a="1"/>
  <c r="K217" i="5" s="1"/>
  <c r="K218" i="5" a="1"/>
  <c r="K218" i="5" s="1"/>
  <c r="K225" i="5" a="1"/>
  <c r="K225" i="5" s="1"/>
  <c r="K231" i="5" a="1"/>
  <c r="K231" i="5" s="1"/>
  <c r="K224" i="5" a="1"/>
  <c r="K224" i="5" s="1"/>
  <c r="K223" i="5" a="1"/>
  <c r="K223" i="5" s="1"/>
  <c r="K230" i="5" a="1"/>
  <c r="K230" i="5" s="1"/>
  <c r="K229" i="5" a="1"/>
  <c r="K229" i="5" s="1"/>
  <c r="K220" i="5" a="1"/>
  <c r="K220" i="5" s="1"/>
  <c r="K222" i="5" a="1"/>
  <c r="K222" i="5" s="1"/>
  <c r="K221" i="5" a="1"/>
  <c r="K221" i="5" s="1"/>
  <c r="K228" i="5" a="1"/>
  <c r="K228" i="5" s="1"/>
  <c r="K227" i="5" a="1"/>
  <c r="K227" i="5" s="1"/>
  <c r="K219" i="5" a="1"/>
  <c r="K219" i="5" s="1"/>
  <c r="K204" i="5" a="1"/>
  <c r="K204" i="5" s="1"/>
  <c r="K166" i="5" a="1"/>
  <c r="K166" i="5" s="1"/>
  <c r="K155" i="5" a="1"/>
  <c r="K155" i="5" s="1"/>
  <c r="K165" i="5" a="1"/>
  <c r="K165" i="5" s="1"/>
  <c r="K195" i="5" a="1"/>
  <c r="K195" i="5" s="1"/>
  <c r="K197" i="5" a="1"/>
  <c r="K197" i="5" s="1"/>
  <c r="K163" i="5" a="1"/>
  <c r="K163" i="5" s="1"/>
  <c r="K206" i="5" a="1"/>
  <c r="K206" i="5" s="1"/>
  <c r="K196" i="5" a="1"/>
  <c r="K196" i="5" s="1"/>
  <c r="K151" i="5" a="1"/>
  <c r="K151" i="5" s="1"/>
  <c r="K208" i="5" a="1"/>
  <c r="K208" i="5" s="1"/>
  <c r="K156" i="5" a="1"/>
  <c r="K156" i="5" s="1"/>
  <c r="K144" i="5" a="1"/>
  <c r="K144" i="5" s="1"/>
  <c r="K143" i="5" a="1"/>
  <c r="K143" i="5" s="1"/>
  <c r="K191" i="5" a="1"/>
  <c r="K191" i="5" s="1"/>
  <c r="K154" i="5" a="1"/>
  <c r="K154" i="5" s="1"/>
  <c r="K199" i="5" a="1"/>
  <c r="K199" i="5" s="1"/>
  <c r="K209" i="5" a="1"/>
  <c r="K209" i="5" s="1"/>
  <c r="K205" i="5" a="1"/>
  <c r="K205" i="5" s="1"/>
  <c r="K150" i="5" a="1"/>
  <c r="K150" i="5" s="1"/>
  <c r="K149" i="5" a="1"/>
  <c r="K149" i="5" s="1"/>
  <c r="K148" i="5" a="1"/>
  <c r="K148" i="5" s="1"/>
  <c r="K170" i="5" a="1"/>
  <c r="K170" i="5" s="1"/>
  <c r="K203" i="5" a="1"/>
  <c r="K203" i="5" s="1"/>
  <c r="K159" i="5" a="1"/>
  <c r="K159" i="5" s="1"/>
  <c r="K147" i="5" a="1"/>
  <c r="K147" i="5" s="1"/>
  <c r="K135" i="5" a="1"/>
  <c r="K135" i="5" s="1"/>
  <c r="K201" i="5" a="1"/>
  <c r="K201" i="5" s="1"/>
  <c r="K207" i="5" a="1"/>
  <c r="K207" i="5" s="1"/>
  <c r="K161" i="5" a="1"/>
  <c r="K161" i="5" s="1"/>
  <c r="K158" i="5" a="1"/>
  <c r="K158" i="5" s="1"/>
  <c r="K146" i="5" a="1"/>
  <c r="K146" i="5" s="1"/>
  <c r="K134" i="5" a="1"/>
  <c r="K134" i="5" s="1"/>
  <c r="K162" i="5" a="1"/>
  <c r="K162" i="5" s="1"/>
  <c r="K160" i="5" a="1"/>
  <c r="K160" i="5" s="1"/>
  <c r="K157" i="5" a="1"/>
  <c r="K157" i="5" s="1"/>
  <c r="K145" i="5" a="1"/>
  <c r="K145" i="5" s="1"/>
  <c r="K133" i="5" a="1"/>
  <c r="K133" i="5" s="1"/>
  <c r="K132" i="5" a="1"/>
  <c r="K132" i="5" s="1"/>
  <c r="K202" i="5" a="1"/>
  <c r="K202" i="5" s="1"/>
  <c r="K180" i="5" a="1"/>
  <c r="K180" i="5" s="1"/>
  <c r="K168" i="5" a="1"/>
  <c r="K168" i="5" s="1"/>
  <c r="K179" i="5" a="1"/>
  <c r="K179" i="5" s="1"/>
  <c r="K167" i="5" a="1"/>
  <c r="K167" i="5" s="1"/>
  <c r="K142" i="5" a="1"/>
  <c r="K142" i="5" s="1"/>
  <c r="K212" i="5" a="1"/>
  <c r="K212" i="5" s="1"/>
  <c r="K200" i="5" a="1"/>
  <c r="K200" i="5" s="1"/>
  <c r="K190" i="5" a="1"/>
  <c r="K190" i="5" s="1"/>
  <c r="K178" i="5" a="1"/>
  <c r="K178" i="5" s="1"/>
  <c r="K153" i="5" a="1"/>
  <c r="K153" i="5" s="1"/>
  <c r="K189" i="5" a="1"/>
  <c r="K189" i="5" s="1"/>
  <c r="K177" i="5" a="1"/>
  <c r="K177" i="5" s="1"/>
  <c r="K210" i="5" a="1"/>
  <c r="K210" i="5" s="1"/>
  <c r="K164" i="5" a="1"/>
  <c r="K164" i="5" s="1"/>
  <c r="K152" i="5" a="1"/>
  <c r="K152" i="5" s="1"/>
  <c r="K140" i="5" a="1"/>
  <c r="K140" i="5" s="1"/>
  <c r="K188" i="5" a="1"/>
  <c r="K188" i="5" s="1"/>
  <c r="K176" i="5" a="1"/>
  <c r="K176" i="5" s="1"/>
  <c r="K192" i="5" a="1"/>
  <c r="K192" i="5" s="1"/>
  <c r="K175" i="5" a="1"/>
  <c r="K175" i="5" s="1"/>
  <c r="K182" i="5" a="1"/>
  <c r="K182" i="5" s="1"/>
  <c r="K174" i="5" a="1"/>
  <c r="K174" i="5" s="1"/>
  <c r="K193" i="5" a="1"/>
  <c r="K193" i="5" s="1"/>
  <c r="K213" i="5" a="1"/>
  <c r="K213" i="5" s="1"/>
  <c r="K186" i="5" a="1"/>
  <c r="K186" i="5" s="1"/>
  <c r="K173" i="5" a="1"/>
  <c r="K173" i="5" s="1"/>
  <c r="K184" i="5" a="1"/>
  <c r="K184" i="5" s="1"/>
  <c r="K141" i="5" a="1"/>
  <c r="K141" i="5" s="1"/>
  <c r="K198" i="5" a="1"/>
  <c r="K198" i="5" s="1"/>
  <c r="K187" i="5" a="1"/>
  <c r="K187" i="5" s="1"/>
  <c r="K139" i="5" a="1"/>
  <c r="K139" i="5" s="1"/>
  <c r="K185" i="5" a="1"/>
  <c r="K185" i="5" s="1"/>
  <c r="K138" i="5" a="1"/>
  <c r="K138" i="5" s="1"/>
  <c r="K172" i="5" a="1"/>
  <c r="K172" i="5" s="1"/>
  <c r="K137" i="5" a="1"/>
  <c r="K137" i="5" s="1"/>
  <c r="K194" i="5" a="1"/>
  <c r="K194" i="5" s="1"/>
  <c r="K183" i="5" a="1"/>
  <c r="K183" i="5" s="1"/>
  <c r="K171" i="5" a="1"/>
  <c r="K171" i="5" s="1"/>
  <c r="K136" i="5" a="1"/>
  <c r="K136" i="5" s="1"/>
  <c r="K169" i="5" a="1"/>
  <c r="K169" i="5" s="1"/>
  <c r="K181" i="5" a="1"/>
  <c r="K181" i="5" s="1"/>
  <c r="K131" i="5" a="1"/>
  <c r="K131" i="5" s="1"/>
  <c r="K211" i="5" a="1"/>
  <c r="K211" i="5" s="1"/>
  <c r="K99" i="5" a="1"/>
  <c r="K99" i="5" s="1"/>
  <c r="K96" i="5" a="1"/>
  <c r="K96" i="5" s="1"/>
  <c r="K110" i="5" a="1"/>
  <c r="K110" i="5" s="1"/>
  <c r="K98" i="5" a="1"/>
  <c r="K98" i="5" s="1"/>
  <c r="K94" i="5" a="1"/>
  <c r="K94" i="5" s="1"/>
  <c r="K109" i="5" a="1"/>
  <c r="K109" i="5" s="1"/>
  <c r="K95" i="5" a="1"/>
  <c r="K95" i="5" s="1"/>
  <c r="K106" i="5" a="1"/>
  <c r="K106" i="5" s="1"/>
  <c r="K111" i="5" a="1"/>
  <c r="K111" i="5" s="1"/>
  <c r="K107" i="5" a="1"/>
  <c r="K107" i="5" s="1"/>
  <c r="K100" i="5" a="1"/>
  <c r="K100" i="5" s="1"/>
  <c r="K103" i="5" a="1"/>
  <c r="K103" i="5" s="1"/>
  <c r="K92" i="5" a="1"/>
  <c r="K92" i="5" s="1"/>
  <c r="K102" i="5" a="1"/>
  <c r="K102" i="5" s="1"/>
  <c r="K93" i="5" a="1"/>
  <c r="K93" i="5" s="1"/>
  <c r="K104" i="5" a="1"/>
  <c r="K104" i="5" s="1"/>
  <c r="K97" i="5" a="1"/>
  <c r="K97" i="5" s="1"/>
  <c r="K105" i="5" a="1"/>
  <c r="K105" i="5" s="1"/>
  <c r="K108" i="5" a="1"/>
  <c r="K108" i="5" s="1"/>
  <c r="K112" i="5" a="1"/>
  <c r="K112" i="5" s="1"/>
  <c r="K101" i="5" a="1"/>
  <c r="K101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<sst xmlns="http://schemas.openxmlformats.org/spreadsheetml/2006/main" count="1860" uniqueCount="741">
  <si>
    <t>Saat</t>
  </si>
  <si>
    <t>Ergo No.</t>
  </si>
  <si>
    <t>Sporcunun Adı - Soyadı</t>
  </si>
  <si>
    <t>Kulübü</t>
  </si>
  <si>
    <t>Kategorisi:</t>
  </si>
  <si>
    <t>Derecesi</t>
  </si>
  <si>
    <t>KUPA</t>
  </si>
  <si>
    <t>U15 Kadınlar</t>
  </si>
  <si>
    <t>U15 Erkekler</t>
  </si>
  <si>
    <t>U17 Kadınlar</t>
  </si>
  <si>
    <t>U17 Erkekler</t>
  </si>
  <si>
    <t>U19 Kadınlar</t>
  </si>
  <si>
    <t>U19 Erkekler</t>
  </si>
  <si>
    <t>U23 Kadınlar</t>
  </si>
  <si>
    <t>U23 Erkekler</t>
  </si>
  <si>
    <t>Büyük Kadınlar</t>
  </si>
  <si>
    <t>Büyük Erkekler</t>
  </si>
  <si>
    <t>Derece</t>
  </si>
  <si>
    <t>Sıralama</t>
  </si>
  <si>
    <t>.</t>
  </si>
  <si>
    <t>BÜYÜK ERKEKLER</t>
  </si>
  <si>
    <t>BÜYÜK KADINLAR</t>
  </si>
  <si>
    <t>U19 ERKEKLER</t>
  </si>
  <si>
    <t>U23 KADINLAR</t>
  </si>
  <si>
    <t>U19 KADINLAR</t>
  </si>
  <si>
    <t>U17 ERKEKLER</t>
  </si>
  <si>
    <t>U17 KADINLAR</t>
  </si>
  <si>
    <t>U15 KADINLAR</t>
  </si>
  <si>
    <t>U15 ERKEKLER</t>
  </si>
  <si>
    <t>U23 ERKEKLER</t>
  </si>
  <si>
    <t>1.</t>
  </si>
  <si>
    <t>2.</t>
  </si>
  <si>
    <t>3.</t>
  </si>
  <si>
    <t>AYNUR ANKA TAŞKAYA</t>
  </si>
  <si>
    <t>ALMİRA ŞENOĞLU</t>
  </si>
  <si>
    <t>MELEK SU AKTEPE</t>
  </si>
  <si>
    <t>TOPRAK AKTEPE</t>
  </si>
  <si>
    <t>AYSİMA GÜN</t>
  </si>
  <si>
    <t>POLAT MERCAN YARDIMCI</t>
  </si>
  <si>
    <t>ONAT KAZAKLI</t>
  </si>
  <si>
    <t>AYDIN İNANÇ ŞAHİN</t>
  </si>
  <si>
    <t>CEVDET EGE MUTLU</t>
  </si>
  <si>
    <t>YASİN ŞEN</t>
  </si>
  <si>
    <t>SU ALARA ACEROL</t>
  </si>
  <si>
    <t>ELİS ÖZBAY</t>
  </si>
  <si>
    <t>EBRU AKINAL</t>
  </si>
  <si>
    <t>YAĞMUR BERKKAM</t>
  </si>
  <si>
    <t>HALİL KAAN KÖROĞLU</t>
  </si>
  <si>
    <t>AHMET ALİ KABADAYI</t>
  </si>
  <si>
    <t>ALPER ŞEVKET EREN</t>
  </si>
  <si>
    <t>MUHAMMED EFE YILMAZ</t>
  </si>
  <si>
    <t>ERDEM TAŞ</t>
  </si>
  <si>
    <t>EFE ERGÜT</t>
  </si>
  <si>
    <t>IRMAK FERTUĞ</t>
  </si>
  <si>
    <t>SİMLA SUAY ALINCI</t>
  </si>
  <si>
    <t>KAAN YILMAZ AYDIN</t>
  </si>
  <si>
    <t>GİRAY YAZÇAYIR</t>
  </si>
  <si>
    <t>MUSTAFA YENİPAZARLI</t>
  </si>
  <si>
    <t>MUHAMMED ALİ ÖZDEMİR</t>
  </si>
  <si>
    <t>MUHAMMED KUDAY BULUT</t>
  </si>
  <si>
    <t>EREN AKBAŞ</t>
  </si>
  <si>
    <t>BERAT KOPAL</t>
  </si>
  <si>
    <t>MEHMET YILDIZ</t>
  </si>
  <si>
    <t>BATURALP AKDENİZ</t>
  </si>
  <si>
    <t>DERENSU KUTLUATA</t>
  </si>
  <si>
    <t>DURUŞAH ÇABUK</t>
  </si>
  <si>
    <t>ALİ KARA</t>
  </si>
  <si>
    <t>BORA ÖZÇELİK</t>
  </si>
  <si>
    <t>YALÇIN ÇINAR</t>
  </si>
  <si>
    <t>ÖMER YUSUF KÖSE</t>
  </si>
  <si>
    <t>MUHAMMED EREN AYKUT</t>
  </si>
  <si>
    <t>EMİR BAYRAKTAR</t>
  </si>
  <si>
    <t>SEDAT FARSAK</t>
  </si>
  <si>
    <t>AKIN GÜLKANAT</t>
  </si>
  <si>
    <t>CAN ŞİMŞEK</t>
  </si>
  <si>
    <t>AYŞE MİNA ÇELEBİOĞLU</t>
  </si>
  <si>
    <t>DERİN KUMUK</t>
  </si>
  <si>
    <t>SELİN AÇIKALIN</t>
  </si>
  <si>
    <t>NİL ŞİMŞİR</t>
  </si>
  <si>
    <t>HACER ÇAĞLA NUR GAYGISIZ</t>
  </si>
  <si>
    <t>DERİN ÖZYİĞİT</t>
  </si>
  <si>
    <t>EYLÜL DENİZ</t>
  </si>
  <si>
    <t>YUSUF ÇOBAN</t>
  </si>
  <si>
    <t>AYŞE LİVA AYDEMİR</t>
  </si>
  <si>
    <t>DENİZ ÖZEL</t>
  </si>
  <si>
    <t>ADA TÖRE</t>
  </si>
  <si>
    <t>MAİDE OYLUM ÜSTÜN</t>
  </si>
  <si>
    <t>ELA TURAN</t>
  </si>
  <si>
    <t>ESMA BAHÇENLİ</t>
  </si>
  <si>
    <t>Tuzla Deniz Harp Okulu / İstanbul</t>
  </si>
  <si>
    <t>GÖKMEN KAAN SEZER</t>
  </si>
  <si>
    <t>ENES YENİPAZARLI</t>
  </si>
  <si>
    <t>AYTİMUR SELÇUK</t>
  </si>
  <si>
    <t>FATİH MEHMET AVCI</t>
  </si>
  <si>
    <t>ALTAR KARABUDAK</t>
  </si>
  <si>
    <t>KEREM FİDAN</t>
  </si>
  <si>
    <t>KEREM ÖZÇÖMERT</t>
  </si>
  <si>
    <t>MUHAMMED ALİ ACEP</t>
  </si>
  <si>
    <t>EFE KAVUKÇUOĞLU</t>
  </si>
  <si>
    <t>MERT ALİ AZAD</t>
  </si>
  <si>
    <t>MUHAMMED FATİH BAŞ</t>
  </si>
  <si>
    <t>MUHAMMED ENSAR ÇELEBİ</t>
  </si>
  <si>
    <t>FURKAN GÜNDOĞDU</t>
  </si>
  <si>
    <t>YAĞIZ EGE GENÇ</t>
  </si>
  <si>
    <t>SERHAN KİREÇ</t>
  </si>
  <si>
    <t>ALDÜLKERİM YAMAN</t>
  </si>
  <si>
    <t>ELİF ÖZDEMİR</t>
  </si>
  <si>
    <t>ECE ERGÜL</t>
  </si>
  <si>
    <t>ZEYNEP DOĞA BALCI</t>
  </si>
  <si>
    <t>ZEYNEP ECE DÖNMEZ</t>
  </si>
  <si>
    <t>EMİNE EVRA ELMALI</t>
  </si>
  <si>
    <t>ARHAN KAAN YILMAZ</t>
  </si>
  <si>
    <t>ASLAN SAVAŞ</t>
  </si>
  <si>
    <t>MERVE ZEYNEP ERDOĞAN</t>
  </si>
  <si>
    <t>ECRİN NİL BAĞ</t>
  </si>
  <si>
    <t>İDİL GEÇİKLİ</t>
  </si>
  <si>
    <t>ONUR KAAN ÜNSER</t>
  </si>
  <si>
    <t>MERT YUSUF ÖNDİL</t>
  </si>
  <si>
    <t>KAAN ERYILMAZ</t>
  </si>
  <si>
    <t>1907 KALAMIŞ</t>
  </si>
  <si>
    <t>HALİÇ YELKEN VE KÜREK KULÜBÜ</t>
  </si>
  <si>
    <t>BİLGE SOLGUN</t>
  </si>
  <si>
    <t>AZRA ŞEVVAL KÖSE</t>
  </si>
  <si>
    <t>ÖYKÜ DUMAN</t>
  </si>
  <si>
    <t>AREL SAĞNAK</t>
  </si>
  <si>
    <t>EROL ARAS YELKOVAN</t>
  </si>
  <si>
    <t>GÜNEŞ İPEK</t>
  </si>
  <si>
    <t>DOĞA TANJU</t>
  </si>
  <si>
    <t>IRMAK TANJU</t>
  </si>
  <si>
    <t>EGE TAŞÇI</t>
  </si>
  <si>
    <t>BEREN AYAN</t>
  </si>
  <si>
    <t>GAYE ECE KÜÇÜK</t>
  </si>
  <si>
    <t>ÖZGÜ SELEN ÖZ</t>
  </si>
  <si>
    <t>NİL BARUH</t>
  </si>
  <si>
    <t>YAĞIZ EFE BAŞPINAR</t>
  </si>
  <si>
    <t>YAVUZ MUSAB KAYA</t>
  </si>
  <si>
    <t xml:space="preserve">SEYYİD ÖMER MUTLU </t>
  </si>
  <si>
    <t>ÖZGÜN AYGÜN</t>
  </si>
  <si>
    <t>ALİ MURAT KILIÇ</t>
  </si>
  <si>
    <t>ENGİN SEVİM</t>
  </si>
  <si>
    <t>EMRE YAVUZOĞLU</t>
  </si>
  <si>
    <t>AHMET SEYHAN</t>
  </si>
  <si>
    <t>ERDEM ATAGÜL</t>
  </si>
  <si>
    <t>MALİK ELHUSEYNİ</t>
  </si>
  <si>
    <t>AKIN FIRAT MÜRSEL</t>
  </si>
  <si>
    <t>ELİF SEVİM</t>
  </si>
  <si>
    <t>ESRA HACIAHMETOĞLU</t>
  </si>
  <si>
    <t>İREM NAZLI AKÜN</t>
  </si>
  <si>
    <t>BERAT AKIN</t>
  </si>
  <si>
    <t>ÖMER YASİN UYAN</t>
  </si>
  <si>
    <t>ZİŞAN SARYA PALA</t>
  </si>
  <si>
    <t>DENİZ DİRİCAN</t>
  </si>
  <si>
    <t>ÖMER EMRE EYÜBOĞLU</t>
  </si>
  <si>
    <t>KEREM DORMAN</t>
  </si>
  <si>
    <t>IŞIK CANTİMUR</t>
  </si>
  <si>
    <t>ATA SARIKAYA</t>
  </si>
  <si>
    <t>EFE YARDIMCI</t>
  </si>
  <si>
    <t>ALPER YÜCELSİN</t>
  </si>
  <si>
    <t>YUNUS EMRE ALTUN</t>
  </si>
  <si>
    <t>EMİRHAN KARAKESKİN</t>
  </si>
  <si>
    <t>KIVANÇ ÖZTÜRK</t>
  </si>
  <si>
    <t>MUHAMMED KAYRA ÖZARPACI</t>
  </si>
  <si>
    <t>POYRAZ KAAN BAL</t>
  </si>
  <si>
    <t>TALHA ALPEREN DEMİR</t>
  </si>
  <si>
    <t>YİĞİT BART BENZER</t>
  </si>
  <si>
    <t>ABDURRAHMAN MARANGOZ</t>
  </si>
  <si>
    <t>DUYGU ÖZKAN DÖRTYOL</t>
  </si>
  <si>
    <t>EFE YALIM</t>
  </si>
  <si>
    <t>ADANA GENÇLİK VE SPOR</t>
  </si>
  <si>
    <t>ALP EMİR TAPÇI</t>
  </si>
  <si>
    <t>MEHMET AKİF EKİZ</t>
  </si>
  <si>
    <t>AZRA KARAARDIÇ</t>
  </si>
  <si>
    <t>ÜMİT POYRAZ GÖLGELİ</t>
  </si>
  <si>
    <t>SERGEN DAŞ</t>
  </si>
  <si>
    <t>EMİRHAN YILDIZ</t>
  </si>
  <si>
    <t>DÜRDANE ELİSA EROĞLU</t>
  </si>
  <si>
    <t>ZEMHERİ GÜNEŞ</t>
  </si>
  <si>
    <t>DERİN SU ŞEN</t>
  </si>
  <si>
    <t>BALCA DEMİRTAŞ</t>
  </si>
  <si>
    <t xml:space="preserve">MUHAMMED GÖKMEN AKBULUT </t>
  </si>
  <si>
    <t>SEFER KAAN BASKIN</t>
  </si>
  <si>
    <t>AHMET YAĞIZ AKSOY</t>
  </si>
  <si>
    <t xml:space="preserve">ALİ GÜZEL </t>
  </si>
  <si>
    <t>MEHMET AKİF YURTSEVEN</t>
  </si>
  <si>
    <t>İREM NAZ DEDEOĞLU</t>
  </si>
  <si>
    <t>EGEMEN YUSUF KAYRA</t>
  </si>
  <si>
    <t>HÜSEYİN GÜMÜŞSOY</t>
  </si>
  <si>
    <t>ABDULLAH EMRE KARAKUŞ</t>
  </si>
  <si>
    <t>BAYRAMOĞLU YELKEN VE KÜREK</t>
  </si>
  <si>
    <t>MUHAMMET KAHRAMAN</t>
  </si>
  <si>
    <t>BARAN UMUT KAVAK</t>
  </si>
  <si>
    <t xml:space="preserve">EREN TUNCAY </t>
  </si>
  <si>
    <t>YAVUZ SELİM AKPINAR</t>
  </si>
  <si>
    <t>FERDİ</t>
  </si>
  <si>
    <t>MERT KAAN AKDERE</t>
  </si>
  <si>
    <t>UMUT CAN TAŞÇI</t>
  </si>
  <si>
    <t>HATİCE İNCİDAĞI</t>
  </si>
  <si>
    <t>FATİH TOLU</t>
  </si>
  <si>
    <t>MEHMET BURSALI</t>
  </si>
  <si>
    <t>HÜSNE GÜL TAŞÇI</t>
  </si>
  <si>
    <t>SEMA NUR TOLU</t>
  </si>
  <si>
    <t>ENSAR İSLM TUTU</t>
  </si>
  <si>
    <t>REYYAN ERDOĞAN</t>
  </si>
  <si>
    <t>CEYLİN TÜRK</t>
  </si>
  <si>
    <t>HAYRUNNİSA ARKLAN</t>
  </si>
  <si>
    <t>BETÜL ŞEVVAL ARKLAN</t>
  </si>
  <si>
    <t>SEYHAN ŞENGÜL</t>
  </si>
  <si>
    <t>EGE ERDEMLİ</t>
  </si>
  <si>
    <t xml:space="preserve">BODRUM SÖRF VE UÇURTMA SÖRFÜ </t>
  </si>
  <si>
    <t>SÜLEYMAN BERK  HAKYOL</t>
  </si>
  <si>
    <t>SİNEM EZGİ  ŞARLI</t>
  </si>
  <si>
    <t>SİMGE  ŞARLI</t>
  </si>
  <si>
    <t>ENES GÖK</t>
  </si>
  <si>
    <t>ŞEFİK ÇAKMAK</t>
  </si>
  <si>
    <t>EYMEN ERVİN KAY</t>
  </si>
  <si>
    <t>İBRAHİM HAKKI CANYİĞİT</t>
  </si>
  <si>
    <t>EMİR ÖZTÜRK</t>
  </si>
  <si>
    <t>ARİF  MARA</t>
  </si>
  <si>
    <t>ŞEVKET  BAYRAKTAR</t>
  </si>
  <si>
    <t>MURAT  ŞENER</t>
  </si>
  <si>
    <t>ULAŞ CENGİZ  KUMANLI</t>
  </si>
  <si>
    <t>İSTANBUL KÜREK</t>
  </si>
  <si>
    <t>BERKAY  GİTMEZ</t>
  </si>
  <si>
    <t>ZAFER  ÜNLÜ</t>
  </si>
  <si>
    <t>AYBARS  DEMİRBAŞ</t>
  </si>
  <si>
    <t>HAKAN  BAYRAM</t>
  </si>
  <si>
    <t xml:space="preserve">SEMAVİ BARAN </t>
  </si>
  <si>
    <t>KUBİLAY  SARAÇ</t>
  </si>
  <si>
    <t>YÜKSEL TEKELİ</t>
  </si>
  <si>
    <t>EMRE  BEYOĞLU</t>
  </si>
  <si>
    <t>SEMİH  BAYKUT</t>
  </si>
  <si>
    <t>KENAN CEYRAN</t>
  </si>
  <si>
    <t>ÜMÜT YAYLAK</t>
  </si>
  <si>
    <t>MEHMET NUR ŞİMŞEK</t>
  </si>
  <si>
    <t>MUHAMMET NURİ  ÖZTÜRK</t>
  </si>
  <si>
    <t>TOLGA  ŞENTÜRK</t>
  </si>
  <si>
    <t>OKAN TAŞ</t>
  </si>
  <si>
    <t>BERTAN AYHAN</t>
  </si>
  <si>
    <t>YUSUF FERUDUN KIVCI</t>
  </si>
  <si>
    <t>COŞKUN KOLUKIRIK</t>
  </si>
  <si>
    <t>YUSUF ÇİÇEK</t>
  </si>
  <si>
    <t>AHMET  KURT</t>
  </si>
  <si>
    <t>GÖKAY ÇANDIR</t>
  </si>
  <si>
    <t>MURAT  KÜTÜK</t>
  </si>
  <si>
    <t>BURAK GÜNGÖR</t>
  </si>
  <si>
    <t>OSMAN  ÇİFTÇİOĞLU</t>
  </si>
  <si>
    <t>MUHAMMET  BELEK</t>
  </si>
  <si>
    <t>VELİ  KABASAKAL</t>
  </si>
  <si>
    <t>ALİ KÜRŞAT DOĞAN</t>
  </si>
  <si>
    <t>MERVE ÜLKÜ ÇETİN</t>
  </si>
  <si>
    <t>MÜRSEL  KOÇ</t>
  </si>
  <si>
    <t>NEVZAT BERKAN KANAK</t>
  </si>
  <si>
    <t>ALPEREN AYDOĞDU</t>
  </si>
  <si>
    <t>KAAN ÖZDEMİR</t>
  </si>
  <si>
    <t>ÖMER FARUK NİĞDELİOĞLU</t>
  </si>
  <si>
    <t>AHMET HÜSREV  BOZKURT</t>
  </si>
  <si>
    <t>MEHMET KORKMAZ</t>
  </si>
  <si>
    <t>ONUR TOPUZ</t>
  </si>
  <si>
    <t>RECEP EMİR YILMAZ</t>
  </si>
  <si>
    <t>ÇAĞRI EROL</t>
  </si>
  <si>
    <t>SENAY YILMAZ</t>
  </si>
  <si>
    <t>KAYRA  GÜVEN</t>
  </si>
  <si>
    <t>ZEYNEP  YARIKKAYA</t>
  </si>
  <si>
    <t>İREM  CANSU</t>
  </si>
  <si>
    <t>AYŞE SERRA  ÖZTÜRK</t>
  </si>
  <si>
    <t>PINAR  BAŞTUĞ</t>
  </si>
  <si>
    <t>GÜLSEL PELİN  İMAMOĞLU</t>
  </si>
  <si>
    <t>SEVTÜN ALGAN  SOFYALI</t>
  </si>
  <si>
    <t>BETÜL  KUBİLAY</t>
  </si>
  <si>
    <t>ALARA ERTENÜ</t>
  </si>
  <si>
    <t>MERVE  BAYRAM</t>
  </si>
  <si>
    <t>NUR ZÜLAL  DOĞRUL</t>
  </si>
  <si>
    <t>GAMZE  ORHANOĞLU</t>
  </si>
  <si>
    <t>AYSEL AKTÜK</t>
  </si>
  <si>
    <t>ELİF  YAMAN</t>
  </si>
  <si>
    <t>ASYA BERRA NAYİR</t>
  </si>
  <si>
    <t>EYLÜL  EKENER</t>
  </si>
  <si>
    <t>EDA NUR  ÇELENK</t>
  </si>
  <si>
    <t>ENVER ERMAN</t>
  </si>
  <si>
    <t>YUSUF ZİYA ATEŞ</t>
  </si>
  <si>
    <t>SÜLEYMAN YILMAZ</t>
  </si>
  <si>
    <t>KAAN EFE AKTOP</t>
  </si>
  <si>
    <t>BERKAY ÖZTÜRK</t>
  </si>
  <si>
    <t>BATUHAN DEMİR</t>
  </si>
  <si>
    <t>BERKİN SÖNMEZ</t>
  </si>
  <si>
    <t>EMİRHAN  UYSAL</t>
  </si>
  <si>
    <t>OZAN  DEMİR</t>
  </si>
  <si>
    <t>EMİRHAN  ÇUBUK</t>
  </si>
  <si>
    <t>RİZE GENÇLİK</t>
  </si>
  <si>
    <t>ONUR EFE  AKÇAY</t>
  </si>
  <si>
    <t>ARDA BERAT  ÇEKECEKER</t>
  </si>
  <si>
    <t>BUĞRAHAN  SAPDÜZEN</t>
  </si>
  <si>
    <t>GÜNDOĞDU SU SPORLARI</t>
  </si>
  <si>
    <t>BATUHAN  SAPDÜZEN</t>
  </si>
  <si>
    <t>MELİH  AYDIN</t>
  </si>
  <si>
    <t>HALİÇ YELKEN VE KÜREK</t>
  </si>
  <si>
    <t>ÖMER CAN MAZI</t>
  </si>
  <si>
    <t>KADİR FİDAN</t>
  </si>
  <si>
    <t>ÜVEYS BAYAZIT</t>
  </si>
  <si>
    <t>HASAN HÜSEYİN  GÜL</t>
  </si>
  <si>
    <t>KADİR MERT  ZEYBEK</t>
  </si>
  <si>
    <t>HÜSEYİN  COŞKUN</t>
  </si>
  <si>
    <t>OSMAN  KOYGUN</t>
  </si>
  <si>
    <t>MUHAMMED EMİR YARÇİN</t>
  </si>
  <si>
    <t>SÜLEYMAN EFE  KARAÇAR</t>
  </si>
  <si>
    <t>ALİ EREN KILIÇ</t>
  </si>
  <si>
    <t>ABDULLAH DEĞER</t>
  </si>
  <si>
    <t>ADEM BİNKAY</t>
  </si>
  <si>
    <t>MÜCAHİT SÜRÜCÜ</t>
  </si>
  <si>
    <t>RÜZGAR ÇAĞLAR SARI</t>
  </si>
  <si>
    <t>EYÜP AKTAN</t>
  </si>
  <si>
    <t>ÖZCAN BAKIR</t>
  </si>
  <si>
    <t>MELİH MEHMET MERT</t>
  </si>
  <si>
    <t>EMİN  DUMLUOĞLU</t>
  </si>
  <si>
    <t>FATİH EMRE AKDENİZ</t>
  </si>
  <si>
    <t>OĞUL KAYA ACAR</t>
  </si>
  <si>
    <t>MEHMET  ŞAHİN</t>
  </si>
  <si>
    <t>MUHAMMED İHSAN  DOĞAN</t>
  </si>
  <si>
    <t>MUHAMMET ONUR KÖSE</t>
  </si>
  <si>
    <t>ÖMER FARUK ŞİMŞEK</t>
  </si>
  <si>
    <t>MEHMET ÇETİN</t>
  </si>
  <si>
    <t>YUSUF KAYGISIZ</t>
  </si>
  <si>
    <t>MERT BIÇKICI</t>
  </si>
  <si>
    <t>MERTCAN ÖZDEMİR</t>
  </si>
  <si>
    <t>AYBERK İPEK</t>
  </si>
  <si>
    <t>EREN UĞURLU</t>
  </si>
  <si>
    <t>KEREM ÇELİK</t>
  </si>
  <si>
    <t>HASAN SELİM BAŞKIN</t>
  </si>
  <si>
    <t>ALPER  KARTAL</t>
  </si>
  <si>
    <t>AHMET BURAK  İRGİN</t>
  </si>
  <si>
    <t>BAKİ YENİCAN</t>
  </si>
  <si>
    <t>BERKE  CAN</t>
  </si>
  <si>
    <t>MUSTAFA ENES  KESKİN</t>
  </si>
  <si>
    <t>EMRE  GÖKOĞLU</t>
  </si>
  <si>
    <t>ENES  AKATAK</t>
  </si>
  <si>
    <t>ERTUĞRUL ETHEM  KIZAK</t>
  </si>
  <si>
    <t>MÜCAHİT ERKOVAN</t>
  </si>
  <si>
    <t>AHMET ALPER EKER</t>
  </si>
  <si>
    <t>ÜMİT  ELMAS</t>
  </si>
  <si>
    <t>ALİ ENES CENK</t>
  </si>
  <si>
    <t>BİLAL YİĞİT YIKILMAZ</t>
  </si>
  <si>
    <t>SEMİH  KURBANCI</t>
  </si>
  <si>
    <t>ORHAN EMRE DAYI</t>
  </si>
  <si>
    <t xml:space="preserve">NİSAN İPAR </t>
  </si>
  <si>
    <t>BEYZA KURTULMUŞ</t>
  </si>
  <si>
    <t>DENİZNUR SERRA BAYKARA</t>
  </si>
  <si>
    <t>IRMAK ERKOYUNCU</t>
  </si>
  <si>
    <t>ZERRİN  ÖZER</t>
  </si>
  <si>
    <t>NEHİR  ATALAYMAN</t>
  </si>
  <si>
    <t>NEHİR  ÇAĞLAN</t>
  </si>
  <si>
    <t>İREM  ERDİR</t>
  </si>
  <si>
    <t>EYLÜL SENA KANŞİRAY</t>
  </si>
  <si>
    <t>ESMA HİLAL ÜN</t>
  </si>
  <si>
    <t>DOĞA CANTÜRK</t>
  </si>
  <si>
    <t>ZEYNEP SUDE KARA</t>
  </si>
  <si>
    <t>AYŞEN ÇELEBİ</t>
  </si>
  <si>
    <t>HAVVA NUR  DEMİR</t>
  </si>
  <si>
    <t>ONUR SÖNMEZ</t>
  </si>
  <si>
    <t>EGEMEN TEZGEL</t>
  </si>
  <si>
    <t xml:space="preserve">DEVRİM TEOMAN </t>
  </si>
  <si>
    <t>CAN YÜCE</t>
  </si>
  <si>
    <t>MUHAMMED ENES KILIÇ</t>
  </si>
  <si>
    <t>YUNUS EMRE BİBER</t>
  </si>
  <si>
    <t>ATA EFE ZORA</t>
  </si>
  <si>
    <t>EREN YILMAZ</t>
  </si>
  <si>
    <t>FIRAT CAN FIRAT</t>
  </si>
  <si>
    <t>HAKAN GARİP</t>
  </si>
  <si>
    <t>AHMET FURKAN BARKA</t>
  </si>
  <si>
    <t>FEVZİ ALP ÇAKMAK</t>
  </si>
  <si>
    <t>FATİH BAHRİ OĞUZ</t>
  </si>
  <si>
    <t>BURAK ONUR TAŞ</t>
  </si>
  <si>
    <t>ALİ ASRIN ÖZ</t>
  </si>
  <si>
    <t>OĞUZ KEKEÇ</t>
  </si>
  <si>
    <t>YİĞİT İLYAS DUYGULU</t>
  </si>
  <si>
    <t>BEYKOZ BELEDİYE</t>
  </si>
  <si>
    <t>İBRAHİM ARSAN DİLMEN</t>
  </si>
  <si>
    <t>EFE KARA</t>
  </si>
  <si>
    <t>ADANA YELKEN İHTİSAS</t>
  </si>
  <si>
    <t>EMİR EFE HOCA</t>
  </si>
  <si>
    <t>MUSTAFA EFE KINALI</t>
  </si>
  <si>
    <t>HASAN ALİ ÇİÇEK</t>
  </si>
  <si>
    <t>CANER  YAŞAR</t>
  </si>
  <si>
    <t>ULUS  KARAÇORLU</t>
  </si>
  <si>
    <t>FURKAN EFE  KESKİN</t>
  </si>
  <si>
    <t>KEREM  KESKİN</t>
  </si>
  <si>
    <t>ETEM DENİZ  AYTAÇOĞLU</t>
  </si>
  <si>
    <t>KUZEY  KÖKSAL</t>
  </si>
  <si>
    <t>KAMİL EGE  KARADAĞ</t>
  </si>
  <si>
    <t>TUNA  TOKGÖZ</t>
  </si>
  <si>
    <t>CAN BATU  OKUTAN</t>
  </si>
  <si>
    <t>BATIN  YAVUZ</t>
  </si>
  <si>
    <t>YAĞIZ  MERCAN</t>
  </si>
  <si>
    <t>YALIN  ALAYDIN</t>
  </si>
  <si>
    <t>YİĞİT  MUŞDAL</t>
  </si>
  <si>
    <t>ŞİŞECAM SPOR KULÜBÜ</t>
  </si>
  <si>
    <t>MUHAMMET  GÜREN</t>
  </si>
  <si>
    <t>EMİRHAN  ARIK</t>
  </si>
  <si>
    <t>ALP  KIRKAĞAÇLIOĞLU</t>
  </si>
  <si>
    <t>ALİM BERKE  USLU</t>
  </si>
  <si>
    <t>KORAY BRADLEY  CALLAN</t>
  </si>
  <si>
    <t>YAĞIZ ALTUĞ  SARIKAYA</t>
  </si>
  <si>
    <t xml:space="preserve">ELA ASLAN </t>
  </si>
  <si>
    <t>DERİN YILMAZ</t>
  </si>
  <si>
    <t>CEYLİN BEKTAŞ</t>
  </si>
  <si>
    <t>ZEYNEP ERSOY</t>
  </si>
  <si>
    <t>HÜMA NAZ SAÇLI</t>
  </si>
  <si>
    <t>FATMA BEYZA AYGÜN</t>
  </si>
  <si>
    <t>ASLI YAZICI</t>
  </si>
  <si>
    <t>YAĞMUR ÖZSOY</t>
  </si>
  <si>
    <t>EFNAN SEZGİN</t>
  </si>
  <si>
    <t>NİSA ÇAĞLAR</t>
  </si>
  <si>
    <t>BERRAK  ÇALIŞKAN</t>
  </si>
  <si>
    <t>CEMRE SU  KAYALAR</t>
  </si>
  <si>
    <t>EYLÜL DENİZ  ORAN</t>
  </si>
  <si>
    <t>ELA  KÜÇÜK</t>
  </si>
  <si>
    <t>KRATOS</t>
  </si>
  <si>
    <t>MERVE MEDİNE  SOYLU</t>
  </si>
  <si>
    <t>EYLÜL NAZ  GÜÇLÜ</t>
  </si>
  <si>
    <t>İREM  ÜSTÜNDAĞ</t>
  </si>
  <si>
    <t>ELA  ARABACIOĞLU</t>
  </si>
  <si>
    <t>KAAN KORKMAZ</t>
  </si>
  <si>
    <t>EGE GÜNAY</t>
  </si>
  <si>
    <t>BERKAY TIRMIK</t>
  </si>
  <si>
    <t>YASER BEKTAŞ</t>
  </si>
  <si>
    <t>MUHAMMET SEMİH ÇALIŞKAN</t>
  </si>
  <si>
    <t>MUHAMMET MELİH BULUT</t>
  </si>
  <si>
    <t>ABDULLAH ZİYA GÜZELYURT</t>
  </si>
  <si>
    <t>TOPRAK DOĞUSAY</t>
  </si>
  <si>
    <t>YAĞIZ KAZAR</t>
  </si>
  <si>
    <t>AYAZ ÖMER FİDANCI</t>
  </si>
  <si>
    <t>DENİZ KELEŞOĞLU</t>
  </si>
  <si>
    <t>ÖMER SELİM DURGUN</t>
  </si>
  <si>
    <t>MÜEZZİN EKBER CAVAŞ</t>
  </si>
  <si>
    <t>SERHAN OYLUM</t>
  </si>
  <si>
    <t xml:space="preserve">KEMAL SARP ÖZKAN </t>
  </si>
  <si>
    <t>EBUBEKİR OSMAN AKÇE</t>
  </si>
  <si>
    <t>BEKİR GÜÇ</t>
  </si>
  <si>
    <t>KAĞAN TURAN</t>
  </si>
  <si>
    <t>TALHA ÇELİK</t>
  </si>
  <si>
    <t>ÇAĞAN TURAN</t>
  </si>
  <si>
    <t>VOLKAN ARSLAN</t>
  </si>
  <si>
    <t>OSMAN GÜNEY KESEROĞLU</t>
  </si>
  <si>
    <t>YÜKSEL KAYRA ARSLANOĞLU</t>
  </si>
  <si>
    <t>YİĞİT İNCE</t>
  </si>
  <si>
    <t>RYAN KAAN  KORAY</t>
  </si>
  <si>
    <t>MİRAÇ DORUK  BOZ</t>
  </si>
  <si>
    <t>KAAN  KONAK</t>
  </si>
  <si>
    <t>POYRAZ  GÜRSAN</t>
  </si>
  <si>
    <t>KUZEY  VERDİL</t>
  </si>
  <si>
    <t>KEREM EFE  ERDOĞDU</t>
  </si>
  <si>
    <t>EMİR  ÇELİK</t>
  </si>
  <si>
    <t>OSMAN  ÖVEZ</t>
  </si>
  <si>
    <t>ÇINAR  ÜNAL</t>
  </si>
  <si>
    <t>EMİR YASİN  ERDAĞ</t>
  </si>
  <si>
    <t>MERT MUHAMMED  YILMAZ</t>
  </si>
  <si>
    <t>CEMAL KAYRA  OMAK</t>
  </si>
  <si>
    <t>EMRE  TESER</t>
  </si>
  <si>
    <t>ÖMER EFE  EROĞLU</t>
  </si>
  <si>
    <t>YUNUS  ASLANTATAR</t>
  </si>
  <si>
    <t>EMRULLAH YENER</t>
  </si>
  <si>
    <t>EYMEN AKYOL</t>
  </si>
  <si>
    <t>MUSTAFA DORUK  YAĞCIOĞLU</t>
  </si>
  <si>
    <t>UYGAR  KUZU</t>
  </si>
  <si>
    <t>EGE  ERGUN</t>
  </si>
  <si>
    <t>ÖMER ASAF  ATSAN</t>
  </si>
  <si>
    <t>EFE  ODALI</t>
  </si>
  <si>
    <t>BERDAN ALİ  KILIÇ</t>
  </si>
  <si>
    <t>HALİT EREN  DENİZ</t>
  </si>
  <si>
    <t>BURAK  GÜL</t>
  </si>
  <si>
    <t>KADİR CİHAN  KARATAŞ</t>
  </si>
  <si>
    <t>DUHA ENES  ÇATALOĞLU</t>
  </si>
  <si>
    <t>MUHAMMED ENES  ARSLAN</t>
  </si>
  <si>
    <t>İBRAHİM HAKKI  AKAR</t>
  </si>
  <si>
    <t>MEHMET ARAS  ERDAŞ</t>
  </si>
  <si>
    <t>MUSTAFA TOPRAK  SARICI</t>
  </si>
  <si>
    <t>ÖMER SAİD EFE  GÜRBÜZ</t>
  </si>
  <si>
    <t>UFUK TUNA  ÖZÇELİK</t>
  </si>
  <si>
    <t>TOPRAK ÇÖTELİOĞLU</t>
  </si>
  <si>
    <t>RIZA TUNA İZGİMAN</t>
  </si>
  <si>
    <t>MEHMET ALİ EZİLMEZ</t>
  </si>
  <si>
    <t>ALP KELEŞ</t>
  </si>
  <si>
    <t>ALP BİLGE</t>
  </si>
  <si>
    <t>MELİH MARANGOZ</t>
  </si>
  <si>
    <t>DENİZ ÖZGÜR</t>
  </si>
  <si>
    <t>BERİL BİLEN</t>
  </si>
  <si>
    <t>ZEYNEP DURU YERBASAN</t>
  </si>
  <si>
    <t>ELİF SILA ÇELİK</t>
  </si>
  <si>
    <t>IRMAK REİS</t>
  </si>
  <si>
    <t>ECRİN ZEYNEP CİCİOĞLU</t>
  </si>
  <si>
    <t>ELA ECREN YAZICI</t>
  </si>
  <si>
    <t>ELİF KARAAĞAÇ</t>
  </si>
  <si>
    <t>BETÜL  KAYA</t>
  </si>
  <si>
    <t>ZÜMRA NEVA  CAN</t>
  </si>
  <si>
    <t>ALTINBOYNUZ SPOR KULÜBÜ</t>
  </si>
  <si>
    <t>YAĞMUR  PALA</t>
  </si>
  <si>
    <t>BEYZA  TUNÇBİLEK</t>
  </si>
  <si>
    <t>BEŞİKTAŞ JİMNASTİK KULÜBÜ</t>
  </si>
  <si>
    <t>EYLÜL  ÖZYAVUZ</t>
  </si>
  <si>
    <t>ELİFSU  AYDIN</t>
  </si>
  <si>
    <t>CEYDA  VURUR</t>
  </si>
  <si>
    <t>CEMRE DEMİR</t>
  </si>
  <si>
    <t>KAYRA MELEK  DANACI</t>
  </si>
  <si>
    <t>GERZE YELKEN VE SU SPORLARI KULÜBÜ</t>
  </si>
  <si>
    <t>ELİF CEREN  AVCI</t>
  </si>
  <si>
    <t>RİZE GENÇLİK SPOR KULÜBÜ</t>
  </si>
  <si>
    <t>İPEK  ERSAYIN</t>
  </si>
  <si>
    <t>SILA  ALAN</t>
  </si>
  <si>
    <t>CEREN  KÖROĞLU</t>
  </si>
  <si>
    <t>BEREN LİNA  ÇEMBERCİ</t>
  </si>
  <si>
    <t>ECRİN  ÇELİK</t>
  </si>
  <si>
    <t>ECRİN  ÖZÇELİK</t>
  </si>
  <si>
    <t>ZEYNEP  ÖMERÇAPOĞLU</t>
  </si>
  <si>
    <t>ECRİN AYSEL  KARAMANOĞLU</t>
  </si>
  <si>
    <t>ÖYKÜSU  ÖZTÜRK</t>
  </si>
  <si>
    <t>HATİCE ZEYNEP  BULAKLI</t>
  </si>
  <si>
    <t>ZEYNEP  TUNÇEL</t>
  </si>
  <si>
    <t>EYLÜL ADA  ALDEMİR</t>
  </si>
  <si>
    <t>İREM SU  GÖÇMEN</t>
  </si>
  <si>
    <t>EYLÜL  ARSLAN</t>
  </si>
  <si>
    <t>BEYZA ELANUR  KIRBAŞ</t>
  </si>
  <si>
    <t>SEDEF  ÖZER</t>
  </si>
  <si>
    <t>ELA DOĞA  GÖKMEN</t>
  </si>
  <si>
    <t>ZEYNEP EDA  PARLAKIŞIK</t>
  </si>
  <si>
    <t>ZEHRA LARA ORUÇ</t>
  </si>
  <si>
    <t>EMİNA SELEN ORUÇ</t>
  </si>
  <si>
    <t>MİNA YATKIN</t>
  </si>
  <si>
    <t>İREM NUR GÜMÜŞ</t>
  </si>
  <si>
    <t>BENGÜ AYDİL MEMİŞ</t>
  </si>
  <si>
    <t>NEHİR ÖZDEMİR</t>
  </si>
  <si>
    <t>YUSUF BORA KORKMAZ</t>
  </si>
  <si>
    <t>YUSUF ALP PEKKÜÇÜK</t>
  </si>
  <si>
    <t>YUŞA YÜKSEL</t>
  </si>
  <si>
    <t>YUSUF MERT AYDEMİR</t>
  </si>
  <si>
    <t>KAYRA AGIN</t>
  </si>
  <si>
    <t>AHMET EYMEN KARAGÖZ</t>
  </si>
  <si>
    <t>KAAN  DÖKMEN</t>
  </si>
  <si>
    <t>KEREM  DÖKMEN</t>
  </si>
  <si>
    <t>ÇAĞAN  YAŞ</t>
  </si>
  <si>
    <t>EMİR  ÖZTAN</t>
  </si>
  <si>
    <t>KEREM  ÖVEZ</t>
  </si>
  <si>
    <t>BERAT BARIŞ  DENİZ</t>
  </si>
  <si>
    <t>İSMAİL  UÇKAN</t>
  </si>
  <si>
    <t>ERDEM  YURDAKUL</t>
  </si>
  <si>
    <t>MUSTAFA EFE  SAYIN</t>
  </si>
  <si>
    <t>AYHAN ALP  UYANIK</t>
  </si>
  <si>
    <t>BURAK  ŞEN</t>
  </si>
  <si>
    <t>MERT  AÇIKGÖZ</t>
  </si>
  <si>
    <t>TALHA ONAT  HUYLU</t>
  </si>
  <si>
    <t>BULUT BORA  HUYLU</t>
  </si>
  <si>
    <t>ZÜLFİKAR ŞERİF  KAYALAR</t>
  </si>
  <si>
    <t>KUZEY DEMİR  KAYA</t>
  </si>
  <si>
    <t>UYGAR  KOCAEL</t>
  </si>
  <si>
    <t>RİZE GENÇLİK SPOR</t>
  </si>
  <si>
    <t>YUSUF KAAN  KOÇALİ</t>
  </si>
  <si>
    <t>İSMET BERK  TEOMAN</t>
  </si>
  <si>
    <t>IRMAK TAŞTAN</t>
  </si>
  <si>
    <t>ELİF ŞULE KITAY</t>
  </si>
  <si>
    <t>ELİF AGŞAHİN</t>
  </si>
  <si>
    <t>MERYEM YILMAZ</t>
  </si>
  <si>
    <t>EFLİN SEZGİN</t>
  </si>
  <si>
    <t>İNCİ NİL AKGÜN</t>
  </si>
  <si>
    <t>ECE  AĞIM</t>
  </si>
  <si>
    <t>ELİF  AKÇAY</t>
  </si>
  <si>
    <t>HAMİDE NİHAN  KILIÇARSLAN</t>
  </si>
  <si>
    <t>NEHİR  DİLBAZ</t>
  </si>
  <si>
    <t>SÜMEYYE MELEK  KANSU</t>
  </si>
  <si>
    <t>İPEK  KELEŞ</t>
  </si>
  <si>
    <t>NİSA  İÇÖZ</t>
  </si>
  <si>
    <t>DİLAN LİNA  ÖĞ</t>
  </si>
  <si>
    <t>ZEYNEP  ŞAMLI</t>
  </si>
  <si>
    <t>SEVİM AYSİMA  KURT</t>
  </si>
  <si>
    <t>GÜL ECE  SUÇSUZ</t>
  </si>
  <si>
    <t>BİLGE DOĞA  KOÇ</t>
  </si>
  <si>
    <t>MİRA  KAFKASYALI</t>
  </si>
  <si>
    <t>NİL  ÇAĞLAYAN</t>
  </si>
  <si>
    <t>HAYRUNNİSA  ARKLAN</t>
  </si>
  <si>
    <t>AZRA ECE  ÜNLÜ</t>
  </si>
  <si>
    <t>NİMET DURU  KAVAS</t>
  </si>
  <si>
    <t>DURU  ERSOY</t>
  </si>
  <si>
    <t>NİDA NAZ  KARAGÜLLE</t>
  </si>
  <si>
    <t>DERİN ALYA  BALCI</t>
  </si>
  <si>
    <t>NEHİR AHSEN  GÜNAY</t>
  </si>
  <si>
    <t>ZEREN  ÖZTÜRK</t>
  </si>
  <si>
    <t>DOĞA  KAVAK</t>
  </si>
  <si>
    <t>NİDAN  ERKOVAN</t>
  </si>
  <si>
    <t>TUANA  ÖNAL</t>
  </si>
  <si>
    <t>NİSANUR  YALÇINKAYA</t>
  </si>
  <si>
    <t>ECEM  YILMAZ</t>
  </si>
  <si>
    <t>BUSE  AKDENİZ</t>
  </si>
  <si>
    <t>ECRİN NURİYE  KAHRAMAN</t>
  </si>
  <si>
    <t>MERYEM NEHİR  KELEŞ</t>
  </si>
  <si>
    <t>ZEYNEP MİNA  KAVCI</t>
  </si>
  <si>
    <t>BADE  VAROL</t>
  </si>
  <si>
    <t>DENİZ  GÜLSEVEN</t>
  </si>
  <si>
    <t>NEHİR  TİLKİ</t>
  </si>
  <si>
    <t>ZEYNEP  KARAMAHMUTOĞLU</t>
  </si>
  <si>
    <t>ELA  ÖZTÜRK</t>
  </si>
  <si>
    <t>DEREN EGE MENTEŞ</t>
  </si>
  <si>
    <t>ESMA LALİN DİNÇER</t>
  </si>
  <si>
    <t>PARAKÜREK</t>
  </si>
  <si>
    <t>ÇANAKKALE KÜREK VE KANO</t>
  </si>
  <si>
    <t xml:space="preserve">GERZE YELKEN VE SU SPORLARI </t>
  </si>
  <si>
    <t>YURDAGÜL DİNANET</t>
  </si>
  <si>
    <t>EMİR TAŞKIN</t>
  </si>
  <si>
    <t>MUHARREM DAKIN</t>
  </si>
  <si>
    <t>PR-3</t>
  </si>
  <si>
    <t>PR-2</t>
  </si>
  <si>
    <t>YİĞİT DOĞUKAN BOZKURT</t>
  </si>
  <si>
    <t>HÜSEYİN BÖRÜ</t>
  </si>
  <si>
    <t>ÖZCAN HÜSEYİN KULA</t>
  </si>
  <si>
    <t>MİRAÇ MOLA</t>
  </si>
  <si>
    <t>11 Ocak 2025 Cumartesi</t>
  </si>
  <si>
    <t>ECE ARSLAN</t>
  </si>
  <si>
    <t>BERRA ÖZOĞUL</t>
  </si>
  <si>
    <t>BAHAR KURTÇU</t>
  </si>
  <si>
    <t>ADA YARDIMCI</t>
  </si>
  <si>
    <t>RÜYA CEYLAN</t>
  </si>
  <si>
    <t>ELİF IZGI MIHÇIOĞLU</t>
  </si>
  <si>
    <t>TED EDİRNE KOLEJİ</t>
  </si>
  <si>
    <t>MÜRSEL POYRAZ ÇELEBİ</t>
  </si>
  <si>
    <t>HAKKI ÇINAR ŞENER</t>
  </si>
  <si>
    <t>HÜSEYİN ALTAY</t>
  </si>
  <si>
    <t>DENİZ OLGUN CANBAZ</t>
  </si>
  <si>
    <t>VEDAT KUZEY ÇETİN</t>
  </si>
  <si>
    <t>KAYRA EFE AŞICI</t>
  </si>
  <si>
    <t>DORUK İŞBAŞARAN</t>
  </si>
  <si>
    <t>GÖKTUĞ ATİLLA KİREÇ</t>
  </si>
  <si>
    <t>ALİ KUZEY UĞUZ</t>
  </si>
  <si>
    <t>SİM DÜNYA ŞAHİN</t>
  </si>
  <si>
    <t>RÜYA KEKLİK</t>
  </si>
  <si>
    <t>ÖYKÜ SEVİ MIHÇIOĞU</t>
  </si>
  <si>
    <t>YAĞMUR HALLI</t>
  </si>
  <si>
    <t>DEFNE ÖZKİŞİ</t>
  </si>
  <si>
    <t>TUNÇ İLK</t>
  </si>
  <si>
    <t>ORHAN KAĞAN BARAN</t>
  </si>
  <si>
    <t>FURKAN AKSU</t>
  </si>
  <si>
    <t>ADA HALLI</t>
  </si>
  <si>
    <t>AHMET KUSAY EROL</t>
  </si>
  <si>
    <t>MEHMET BATUHAN ÖZMEN</t>
  </si>
  <si>
    <t>BARIŞ ARDA YILMAZ</t>
  </si>
  <si>
    <t>YASİN EFEKAN ALP</t>
  </si>
  <si>
    <t>NİL SEVİNDİK</t>
  </si>
  <si>
    <t>ALİ ASLAN</t>
  </si>
  <si>
    <t>ÜZEYİR DESTAN</t>
  </si>
  <si>
    <t>BURAK EMİR</t>
  </si>
  <si>
    <t>YUSUF GÜNALAN</t>
  </si>
  <si>
    <t>KAYA ERDEM KAYA</t>
  </si>
  <si>
    <t>İBRAHİM BERK UĞUR</t>
  </si>
  <si>
    <t>AHMET SEMİH MARUFOĞLU</t>
  </si>
  <si>
    <t>DERYA UYSAL</t>
  </si>
  <si>
    <t>AYŞE EVLENDİ</t>
  </si>
  <si>
    <t>TUĞBA NİDA BOZER</t>
  </si>
  <si>
    <t>DİDEM GÜL KAN</t>
  </si>
  <si>
    <t>BERK KUSEYRİ</t>
  </si>
  <si>
    <t>MURAT BAŞOL</t>
  </si>
  <si>
    <t>YAVUZ BAHADIR İNCİ</t>
  </si>
  <si>
    <t>BİLAL ELMAS</t>
  </si>
  <si>
    <t>YUNUS EMRE DAŞTAN</t>
  </si>
  <si>
    <t>KEREM ÇAĞAYDIN</t>
  </si>
  <si>
    <t>ZEYNEP YANGİL</t>
  </si>
  <si>
    <t>BENGÜNUR KIRBAŞ</t>
  </si>
  <si>
    <t>İLAYDA GÜNGÖR</t>
  </si>
  <si>
    <t>ESMAGÜL İPEK</t>
  </si>
  <si>
    <t>TÜRK SİLAHLI KUVVETLERİ SPOR GÜCÜ</t>
  </si>
  <si>
    <t>FENERBAHÇE SPOR KULÜBÜ</t>
  </si>
  <si>
    <t>GALATASARAY SPOR KULÜBÜ</t>
  </si>
  <si>
    <t>1779 SPOR KULÜBÜ</t>
  </si>
  <si>
    <t>HALİÇ KÜREK KULÜBÜ</t>
  </si>
  <si>
    <t>WİNKA SU SPORLARI</t>
  </si>
  <si>
    <t>KOCAELİ SÜMER SPOR</t>
  </si>
  <si>
    <t>SİNOP 1853 SPOR KULÜBÜ</t>
  </si>
  <si>
    <t>SAKARYA KÜREK VE KANO</t>
  </si>
  <si>
    <t>ALESTA KÜREK</t>
  </si>
  <si>
    <t>İDEALTEPE AMATÖR BALIKÇILAR VE SPOR KULÜBÜ</t>
  </si>
  <si>
    <t>ÇANAKKALE KÜREK VE KANO KULÜBÜ</t>
  </si>
  <si>
    <t>KOCAELİS SÜMER SPOR</t>
  </si>
  <si>
    <t>BEYKOZ BELEDİYE SPOR KULÜBÜ</t>
  </si>
  <si>
    <t>HEREKE NUH ÇİMENTO</t>
  </si>
  <si>
    <t>MODA KÜREK KULÜBÜ</t>
  </si>
  <si>
    <t>KRATOS SPOR KULÜBÜ</t>
  </si>
  <si>
    <t>SİNOP TRİATLON YÜZME VE SUALTI SPOR KULÜBÜ</t>
  </si>
  <si>
    <t>HEREKE NUH ÇİMENTO KÜREK KULÜBÜ</t>
  </si>
  <si>
    <t>ADANA GENÇLİK VE SPOR KULÜBÜ</t>
  </si>
  <si>
    <t>TED EDİRNE KOLEJİ SPOR KULÜBÜ</t>
  </si>
  <si>
    <t>SUNSET SPOR KULÜBÜ</t>
  </si>
  <si>
    <t>KOCAELİ SÜMER SPOR KÜREK KULÜBÜ</t>
  </si>
  <si>
    <t>GEBZE TEKNİK ÜNİVERSİTESİ SPOR KLÜBÜ</t>
  </si>
  <si>
    <t>SAKARYA KÜREK VE KANO SPOR KULÜBÜ</t>
  </si>
  <si>
    <t>İZMİR KÜREK KULÜBÜ</t>
  </si>
  <si>
    <t>İSTANBUL KÜREK KULÜBÜ</t>
  </si>
  <si>
    <t>DALYAN KÜREK VE SU SPORLARI KULÜBÜ</t>
  </si>
  <si>
    <t>KOCAELİ SÜMER SPOR KULÜBÜ</t>
  </si>
  <si>
    <t>GEBZE TEKNİK ÜNİVERSİTESİ SPOR KULÜBÜ</t>
  </si>
  <si>
    <t>KRATOS SPO KULÜBÜ</t>
  </si>
  <si>
    <t>SAKARYA KÜREK KANO KULÜBÜ</t>
  </si>
  <si>
    <t xml:space="preserve">ADANA KÜREK VE KANO </t>
  </si>
  <si>
    <t>TİBET TOPÇU</t>
  </si>
  <si>
    <t>İSTANBUL BÜYÜKŞEHİR BELEDİYESİ SPOR KULÜBÜ</t>
  </si>
  <si>
    <t>ORTA DOĞU TEKNİK ÜNİVERSİTESİ</t>
  </si>
  <si>
    <t>OZAN ÇALIŞKAN</t>
  </si>
  <si>
    <t>MEHMET FERHAT ERDOĞAN</t>
  </si>
  <si>
    <t>HÜSEYİN ÇOBAN</t>
  </si>
  <si>
    <t>HAMZA KUZU</t>
  </si>
  <si>
    <t>HÜSEYİN AY</t>
  </si>
  <si>
    <t>TAMER DÜZGÜN</t>
  </si>
  <si>
    <t>EFE SUBAŞI</t>
  </si>
  <si>
    <t>YİĞİT DEMİRCAN</t>
  </si>
  <si>
    <t>AYKUT ERDOĞAN</t>
  </si>
  <si>
    <t>ÖZGÜR GÖKKAYA</t>
  </si>
  <si>
    <t>BULUT AYDIN</t>
  </si>
  <si>
    <t>DENİZ DEFNE ACEROL</t>
  </si>
  <si>
    <t>YİĞİT DEMİRHAN</t>
  </si>
  <si>
    <t>YAĞIZ EFE TOPUZ</t>
  </si>
  <si>
    <t>KEREM ÇOMAK</t>
  </si>
  <si>
    <t>YİĞİT BÖLÜK</t>
  </si>
  <si>
    <t>ELA ARSLAN</t>
  </si>
  <si>
    <t>ATAMAN BUĞRA KAHYALAR</t>
  </si>
  <si>
    <t>Kilosu</t>
  </si>
  <si>
    <t>Sonuç Sıralama</t>
  </si>
  <si>
    <t>DNS</t>
  </si>
  <si>
    <t>RANK</t>
  </si>
  <si>
    <t>Row Labels</t>
  </si>
  <si>
    <t>Grand Total</t>
  </si>
  <si>
    <t>Takım Sıralama</t>
  </si>
  <si>
    <t>Sum of Takım Sıralama</t>
  </si>
  <si>
    <t>Count of Takım Sıralama2</t>
  </si>
  <si>
    <t>orhan emre dayı</t>
  </si>
  <si>
    <t>ali enes cenk</t>
  </si>
  <si>
    <t>bilal yiğit yıkılmaz</t>
  </si>
  <si>
    <t>DNA</t>
  </si>
  <si>
    <t>Mücahit Erkovan</t>
  </si>
  <si>
    <t>Grup Sıralaması</t>
  </si>
  <si>
    <t>Ümit Elmas</t>
  </si>
  <si>
    <t>(All)</t>
  </si>
  <si>
    <t>(Multiple Items)</t>
  </si>
  <si>
    <t>Kilo</t>
  </si>
  <si>
    <t>85.5</t>
  </si>
  <si>
    <t>İPEK ERCAN</t>
  </si>
  <si>
    <t>GÜLAY EYLÜL METERİS</t>
  </si>
  <si>
    <t>YARIŞ SONUÇLARI</t>
  </si>
  <si>
    <t xml:space="preserve">
TÜRKİYE SALON KÜREK ŞAMPİYONASI (ERGOMETRE)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</si>
</sst>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m:ss.0;@"/>
    <numFmt numFmtId="166" formatCode="0.0"/>
  </numFmts>
  <fonts count="2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i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i/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b/>
      <i/>
      <sz val="14"/>
      <color theme="1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theme="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b/>
      <sz val="12"/>
      <color rgb="FFFA7D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6"/>
      <color rgb="FFFBDE2D"/>
      <name val="Courier New"/>
      <family val="1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  <charset val="162"/>
    </font>
    <font>
      <sz val="10"/>
      <color rgb="FFFF0000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7" fillId="4" borderId="8" applyNumberFormat="0" applyAlignment="0" applyProtection="0"/>
  </cellStyleXfs>
  <cellXfs count="1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47" fontId="2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18" fillId="5" borderId="9" xfId="0" applyFont="1" applyFill="1" applyBorder="1"/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5" fontId="20" fillId="0" borderId="7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left"/>
    </xf>
    <xf numFmtId="0" fontId="5" fillId="6" borderId="1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165" fontId="20" fillId="7" borderId="7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5" fontId="24" fillId="0" borderId="7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65" fontId="20" fillId="6" borderId="7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left"/>
    </xf>
    <xf numFmtId="0" fontId="18" fillId="5" borderId="10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20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165" fontId="2" fillId="8" borderId="7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/>
    </xf>
    <xf numFmtId="0" fontId="0" fillId="9" borderId="1" xfId="0" applyFill="1" applyBorder="1"/>
    <xf numFmtId="0" fontId="17" fillId="4" borderId="8" xfId="2" applyAlignment="1">
      <alignment horizontal="center" vertical="center"/>
    </xf>
    <xf numFmtId="0" fontId="17" fillId="4" borderId="8" xfId="2" applyAlignment="1">
      <alignment horizontal="center" vertical="center" wrapText="1"/>
    </xf>
    <xf numFmtId="1" fontId="17" fillId="4" borderId="8" xfId="2" applyNumberForma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3" borderId="7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165" fontId="20" fillId="8" borderId="7" xfId="0" applyNumberFormat="1" applyFont="1" applyFill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47" fontId="20" fillId="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Hesaplama" xfId="2" builtinId="22"/>
    <cellStyle name="Normal" xfId="0" builtinId="0"/>
    <cellStyle name="Normal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6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6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6.xml"/><Relationship Id="rId13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5.xml"/><Relationship Id="rId12" Type="http://schemas.openxmlformats.org/officeDocument/2006/relationships/pivotCacheDefinition" Target="pivotCache/pivotCacheDefinition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1" Type="http://schemas.openxmlformats.org/officeDocument/2006/relationships/pivotCacheDefinition" Target="pivotCache/pivotCacheDefinition9.xml"/><Relationship Id="rId5" Type="http://schemas.openxmlformats.org/officeDocument/2006/relationships/pivotCacheDefinition" Target="pivotCache/pivotCacheDefinition3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8.xml"/><Relationship Id="rId4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7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2</xdr:col>
      <xdr:colOff>523875</xdr:colOff>
      <xdr:row>4</xdr:row>
      <xdr:rowOff>9140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7FD7DEF-1930-49FA-98C6-BD058D09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104900" cy="110451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ansert" refreshedDate="45668.696254282404" createdVersion="8" refreshedVersion="8" minRefreshableVersion="3" recordCount="108" xr:uid="{0D5F61BC-623D-DD40-9BCD-8DDF7B1CDF07}">
  <cacheSource type="worksheet">
    <worksheetSource ref="E355:G463" sheet="Ferdi Derece Sıralama"/>
  </cacheSource>
  <cacheFields count="3">
    <cacheField name="Takım Sıralama" numFmtId="0">
      <sharedItems containsBlank="1" containsMixedTypes="1" containsNumber="1" containsInteger="1" minValue="1" maxValue="101"/>
    </cacheField>
    <cacheField name="Sporcunun Adı - Soyadı" numFmtId="0">
      <sharedItems/>
    </cacheField>
    <cacheField name="Kulübü" numFmtId="0">
      <sharedItems count="29">
        <s v="GALATASARAY SPOR KULÜBÜ"/>
        <s v="FENERBAHÇE SPOR KULÜBÜ"/>
        <s v="ADANA GENÇLİK VE SPOR"/>
        <s v="BEŞİKTAŞ JİMNASTİK KULÜBÜ"/>
        <s v="ORTA DOĞU TEKNİK ÜNİVERSİTESİ"/>
        <s v="ADANA KÜREK VE KANO "/>
        <s v="1907 KALAMIŞ"/>
        <s v="ŞİŞECAM SPOR KULÜBÜ"/>
        <s v="SİNOP 1853 SPOR KULÜBÜ"/>
        <s v="SAKARYA KÜREK KANO KULÜBÜ"/>
        <s v="İSTANBUL BÜYÜKŞEHİR BELEDİYESİ SPOR KULÜBÜ"/>
        <s v="MODA KÜREK KULÜBÜ"/>
        <s v="İZMİR KÜREK KULÜBÜ"/>
        <s v="TED EDİRNE KOLEJİ SPOR KULÜBÜ"/>
        <s v="HALİÇ KÜREK KULÜBÜ"/>
        <s v="ALTINBOYNUZ SPOR KULÜBÜ"/>
        <s v="HEREKE NUH ÇİMENTO"/>
        <s v="KRATOS SPO KULÜBÜ"/>
        <s v="İDEALTEPE AMATÖR BALIKÇILAR VE SPOR KULÜBÜ"/>
        <s v="SİNOP TRİATLON YÜZME VE SUALTI SPOR KULÜBÜ"/>
        <s v="BODRUM SÖRF VE UÇURTMA SÖRFÜ "/>
        <s v="GÜNDOĞDU SU SPORLARI"/>
        <s v="FERDİ"/>
        <s v="BAYRAMOĞLU YELKEN VE KÜREK"/>
        <s v="SAKARYA KÜREK KANO" u="1"/>
        <s v="İZMİR KÜREK" u="1"/>
        <s v="ALTINBOYNAZ SPOR KULÜBÜ" u="1"/>
        <s v="ADANA KÜREK VE KANO" u="1"/>
        <s v="1907 KALAMIŞ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ansert" refreshedDate="45668.696254513889" createdVersion="8" refreshedVersion="8" minRefreshableVersion="3" recordCount="65" xr:uid="{267F53C6-41E7-A943-8004-36C22FE61F9A}">
  <cacheSource type="worksheet">
    <worksheetSource ref="D253:G318" sheet="Ferdi Derece Sıralama"/>
  </cacheSource>
  <cacheFields count="4">
    <cacheField name="Sonuç Sıralama" numFmtId="0">
      <sharedItems containsSemiMixedTypes="0" containsString="0" containsNumber="1" containsInteger="1" minValue="1" maxValue="65"/>
    </cacheField>
    <cacheField name="Takım Sıralama" numFmtId="0">
      <sharedItems containsString="0" containsBlank="1" containsNumber="1" containsInteger="1" minValue="1" maxValue="65" count="47">
        <n v="1"/>
        <n v="2"/>
        <n v="3"/>
        <n v="4"/>
        <n v="5"/>
        <m/>
        <n v="7"/>
        <n v="10"/>
        <n v="15"/>
        <n v="19"/>
        <n v="20"/>
        <n v="23"/>
        <n v="27"/>
        <n v="28"/>
        <n v="29"/>
        <n v="30"/>
        <n v="31"/>
        <n v="34"/>
        <n v="35"/>
        <n v="36"/>
        <n v="39"/>
        <n v="41"/>
        <n v="42"/>
        <n v="43"/>
        <n v="45"/>
        <n v="46"/>
        <n v="48"/>
        <n v="49"/>
        <n v="50"/>
        <n v="52"/>
        <n v="53"/>
        <n v="58"/>
        <n v="59"/>
        <n v="60"/>
        <n v="61"/>
        <n v="63"/>
        <n v="65"/>
        <n v="9" u="1"/>
        <n v="18" u="1"/>
        <n v="6" u="1"/>
        <n v="8" u="1"/>
        <n v="12" u="1"/>
        <n v="17" u="1"/>
        <n v="14" u="1"/>
        <n v="11" u="1"/>
        <n v="16" u="1"/>
        <n v="13" u="1"/>
      </sharedItems>
    </cacheField>
    <cacheField name="Sporcunun Adı - Soyadı" numFmtId="0">
      <sharedItems/>
    </cacheField>
    <cacheField name="Kulübü" numFmtId="0">
      <sharedItems count="17">
        <s v="FENERBAHÇE SPOR KULÜBÜ"/>
        <s v="GALATASARAY SPOR KULÜBÜ"/>
        <s v="ADANA YELKEN İHTİSAS"/>
        <s v="ŞİŞECAM SPOR KULÜBÜ"/>
        <s v="ÇANAKKALE KÜREK VE KANO KULÜBÜ"/>
        <s v="İSTANBUL BÜYÜKŞEHİR BELEDİYESİ SPOR KULÜBÜ"/>
        <s v="ADANA GENÇLİK VE SPOR"/>
        <s v="İSTANBUL KÜREK KULÜBÜ"/>
        <s v="İZMİR KÜREK KULÜBÜ"/>
        <s v="SİNOP 1853 SPOR KULÜBÜ"/>
        <s v="İDEALTEPE AMATÖR BALIKÇILAR VE SPOR KULÜBÜ"/>
        <s v="KOCAELİS SÜMER SPOR"/>
        <s v="GERZE YELKEN VE SU SPORLARI "/>
        <s v="TÜRK SİLAHLI KUVVETLERİ SPOR GÜCÜ"/>
        <s v="BEYKOZ BELEDİYE SPOR KULÜBÜ"/>
        <s v="GÜNDOĞDU SU SPORLARI"/>
        <s v="ALTINBOYNUZ SPOR KULÜBÜ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ansert" refreshedDate="45668.696254513889" createdVersion="8" refreshedVersion="8" minRefreshableVersion="3" recordCount="20" xr:uid="{94057A86-1B97-374C-B8CA-0485715ADF0B}">
  <cacheSource type="worksheet">
    <worksheetSource ref="D216:G236" sheet="Ferdi Derece Sıralama"/>
  </cacheSource>
  <cacheFields count="4">
    <cacheField name="Sonuç Sıralama" numFmtId="0">
      <sharedItems containsSemiMixedTypes="0" containsString="0" containsNumber="1" containsInteger="1" minValue="1" maxValue="20"/>
    </cacheField>
    <cacheField name="Takım Sıralama" numFmtId="0">
      <sharedItems containsString="0" containsBlank="1" containsNumber="1" containsInteger="1" minValue="1" maxValue="18"/>
    </cacheField>
    <cacheField name="Sporcunun Adı - Soyadı" numFmtId="0">
      <sharedItems/>
    </cacheField>
    <cacheField name="Kulübü" numFmtId="0">
      <sharedItems count="6">
        <s v="GALATASARAY SPOR KULÜBÜ"/>
        <s v="ÇANAKKALE KÜREK VE KANO KULÜBÜ"/>
        <s v="ALTINBOYNUZ SPOR KULÜBÜ"/>
        <s v="TÜRK SİLAHLI KUVVETLERİ SPOR GÜCÜ"/>
        <s v="GEBZE TEKNİK ÜNİVERSİTESİ SPOR KULÜBÜ"/>
        <s v="1779 SPOR KULÜBÜ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ansert" refreshedDate="45668.696254629627" createdVersion="8" refreshedVersion="8" minRefreshableVersion="3" recordCount="83" xr:uid="{4CD3E8D1-DAEB-1B41-9812-7D7CFC875F01}">
  <cacheSource type="worksheet">
    <worksheetSource ref="E130:H213" sheet="Ferdi Derece Sıralama"/>
  </cacheSource>
  <cacheFields count="4">
    <cacheField name="Takım Sıralama" numFmtId="0">
      <sharedItems containsBlank="1" containsMixedTypes="1" containsNumber="1" containsInteger="1" minValue="1" maxValue="75"/>
    </cacheField>
    <cacheField name="Sporcunun Adı - Soyadı" numFmtId="0">
      <sharedItems/>
    </cacheField>
    <cacheField name="Kulübü" numFmtId="0">
      <sharedItems count="14">
        <s v="FENERBAHÇE SPOR KULÜBÜ"/>
        <s v="GALATASARAY SPOR KULÜBÜ"/>
        <s v="ŞİŞECAM SPOR KULÜBÜ"/>
        <s v="HALİÇ YELKEN VE KÜREK"/>
        <s v="TÜRK SİLAHLI KUVVETLERİ SPOR GÜCÜ"/>
        <s v="İDEALTEPE AMATÖR BALIKÇILAR VE SPOR KULÜBÜ"/>
        <s v="İZMİR KÜREK KULÜBÜ"/>
        <s v="SAKARYA KÜREK VE KANO"/>
        <s v="RİZE GENÇLİK SPOR KULÜBÜ"/>
        <s v="ALESTA KÜREK"/>
        <s v="SİNOP 1853 SPOR KULÜBÜ"/>
        <s v="GEBZE TEKNİK ÜNİVERSİTESİ SPOR KULÜBÜ"/>
        <s v="GÜNDOĞDU SU SPORLARI"/>
        <s v="FERDİ"/>
      </sharedItems>
    </cacheField>
    <cacheField name="Derece" numFmtId="165">
      <sharedItems containsDate="1" containsBlank="1" containsMixedTypes="1" minDate="1899-12-30T00:05:57" maxDate="1899-12-30T00:08:11" count="57">
        <d v="1899-12-30T00:05:57"/>
        <d v="1899-12-30T00:06:04"/>
        <d v="1899-12-30T00:06:12"/>
        <d v="1899-12-30T00:06:14"/>
        <d v="1899-12-30T00:06:18"/>
        <d v="1899-12-30T00:06:19"/>
        <d v="1899-12-30T00:06:20"/>
        <d v="1899-12-30T00:06:23"/>
        <d v="1899-12-30T00:06:25"/>
        <d v="1899-12-30T00:06:27"/>
        <d v="1899-12-30T00:06:28"/>
        <d v="1899-12-30T00:06:30"/>
        <d v="1899-12-30T00:06:32"/>
        <d v="1899-12-30T00:06:39"/>
        <d v="1899-12-30T00:06:44"/>
        <d v="1899-12-30T00:06:46"/>
        <d v="1899-12-30T00:06:47"/>
        <d v="1899-12-30T00:06:48"/>
        <d v="1899-12-30T00:06:49"/>
        <d v="1899-12-30T00:06:51"/>
        <d v="1899-12-30T00:06:52"/>
        <d v="1899-12-30T00:06:54"/>
        <d v="1899-12-30T00:06:55"/>
        <d v="1899-12-30T00:06:57"/>
        <d v="1899-12-30T00:06:59"/>
        <d v="1899-12-30T00:07:00"/>
        <d v="1899-12-30T00:07:02"/>
        <d v="1899-12-30T00:07:03"/>
        <d v="1899-12-30T00:07:07"/>
        <d v="1899-12-30T00:07:09"/>
        <d v="1899-12-30T00:07:11"/>
        <d v="1899-12-30T00:07:13"/>
        <d v="1899-12-30T00:07:14"/>
        <d v="1899-12-30T00:07:15"/>
        <d v="1899-12-30T00:07:16"/>
        <d v="1899-12-30T00:07:17"/>
        <d v="1899-12-30T00:07:20"/>
        <d v="1899-12-30T00:07:21"/>
        <d v="1899-12-30T00:07:24"/>
        <d v="1899-12-30T00:07:26"/>
        <d v="1899-12-30T00:07:30"/>
        <d v="1899-12-30T00:07:31"/>
        <d v="1899-12-30T00:07:34"/>
        <d v="1899-12-30T00:07:35"/>
        <d v="1899-12-30T00:07:36"/>
        <d v="1899-12-30T00:07:37"/>
        <d v="1899-12-30T00:07:38"/>
        <d v="1899-12-30T00:07:40"/>
        <d v="1899-12-30T00:07:41"/>
        <d v="1899-12-30T00:07:45"/>
        <d v="1899-12-30T00:07:47"/>
        <d v="1899-12-30T00:07:49"/>
        <d v="1899-12-30T00:08:08"/>
        <d v="1899-12-30T00:08:11"/>
        <s v="DNA"/>
        <s v="DNS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ansert" refreshedDate="45668.696254629627" createdVersion="8" refreshedVersion="8" minRefreshableVersion="3" recordCount="36" xr:uid="{200BC587-CF36-9F45-83A2-20F77333A3A6}">
  <cacheSource type="worksheet">
    <worksheetSource ref="E91:G127" sheet="Ferdi Derece Sıralama"/>
  </cacheSource>
  <cacheFields count="3">
    <cacheField name="Takım Sıralama" numFmtId="0">
      <sharedItems containsBlank="1" containsMixedTypes="1" containsNumber="1" containsInteger="1" minValue="1" maxValue="32"/>
    </cacheField>
    <cacheField name="Sporcunun Adı - Soyadı" numFmtId="0">
      <sharedItems/>
    </cacheField>
    <cacheField name="Kulübü" numFmtId="0">
      <sharedItems count="12">
        <s v="FENERBAHÇE SPOR KULÜBÜ"/>
        <s v="GALATASARAY SPOR KULÜBÜ"/>
        <s v="KOCAELİ SÜMER SPOR KULÜBÜ"/>
        <s v="ALTINBOYNUZ SPOR KULÜBÜ"/>
        <s v="İSTANBUL KÜREK KULÜBÜ"/>
        <s v="WİNKA SU SPORLARI"/>
        <s v="HALİÇ KÜREK KULÜBÜ"/>
        <s v="İZMİR KÜREK KULÜBÜ"/>
        <s v="TÜRK SİLAHLI KUVVETLERİ SPOR GÜCÜ"/>
        <s v="GEBZE TEKNİK ÜNİVERSİTESİ SPOR KULÜBÜ"/>
        <s v="SUNSET SPOR KULÜBÜ"/>
        <s v="FERDİ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ansert" refreshedDate="45668.696254745373" createdVersion="8" refreshedVersion="8" minRefreshableVersion="3" recordCount="64" xr:uid="{E5B9E03F-D577-E44D-961C-4763D3A5CEB9}">
  <cacheSource type="worksheet">
    <worksheetSource ref="E7:G71" sheet="Ferdi Derece Sıralama"/>
  </cacheSource>
  <cacheFields count="4">
    <cacheField name="Takım Sıralama" numFmtId="0">
      <sharedItems containsString="0" containsBlank="1" containsNumber="1" containsInteger="1" minValue="1" maxValue="62"/>
    </cacheField>
    <cacheField name="Sporcunun Adı - Soyadı" numFmtId="0">
      <sharedItems/>
    </cacheField>
    <cacheField name="Kulübü" numFmtId="0">
      <sharedItems count="13">
        <s v="FENERBAHÇE SPOR KULÜBÜ"/>
        <s v="GALATASARAY SPOR KULÜBÜ"/>
        <s v="KOCAELİ SÜMER SPOR KÜREK KULÜBÜ"/>
        <s v="İSTANBUL KÜREK KULÜBÜ"/>
        <s v="TÜRK SİLAHLI KUVVETLERİ SPOR GÜCÜ"/>
        <s v="GEBZE TEKNİK ÜNİVERSİTESİ SPOR KLÜBÜ"/>
        <s v="HALİÇ KÜREK KULÜBÜ"/>
        <s v="SAKARYA KÜREK VE KANO SPOR KULÜBÜ"/>
        <s v="1779 SPOR KULÜBÜ"/>
        <s v="DALYAN KÜREK VE SU SPORLARI KULÜBÜ"/>
        <s v="WİNKA SU SPORLARI"/>
        <s v="SUNSET SPOR KULÜBÜ"/>
        <s v="HALİÇ KÜREK KULÜBÜ " u="1"/>
      </sharedItems>
    </cacheField>
    <cacheField name="Field1" numFmtId="0" formula=" SMALL(#NAME?, 2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ansert" refreshedDate="45668.720319444445" createdVersion="8" refreshedVersion="8" minRefreshableVersion="3" recordCount="30" xr:uid="{9736E073-CCC1-9644-81E7-6E2B54FCE718}">
  <cacheSource type="worksheet">
    <worksheetSource ref="E321:G351" sheet="Ferdi Derece Sıralama"/>
  </cacheSource>
  <cacheFields count="3">
    <cacheField name="Takım Sıralama" numFmtId="0">
      <sharedItems containsString="0" containsBlank="1" containsNumber="1" containsInteger="1" minValue="1" maxValue="29"/>
    </cacheField>
    <cacheField name="Sporcunun Adı - Soyadı" numFmtId="0">
      <sharedItems/>
    </cacheField>
    <cacheField name="Kulübü" numFmtId="0">
      <sharedItems count="13">
        <s v="SİNOP 1853 SPOR KULÜBÜ"/>
        <s v="FENERBAHÇE SPOR KULÜBÜ"/>
        <s v="GALATASARAY SPOR KULÜBÜ"/>
        <s v="İSTANBUL KÜREK"/>
        <s v="İSTANBUL BÜYÜKŞEHİR BELEDİYESİ SPOR KULÜBÜ"/>
        <s v="ŞİŞECAM SPOR KULÜBÜ"/>
        <s v="BEYKOZ BELEDİYE"/>
        <s v="KRATOS"/>
        <s v="HALİÇ KÜREK KULÜBÜ"/>
        <s v="ADANA GENÇLİK VE SPOR"/>
        <s v="İDEALTEPE AMATÖR BALIKÇILAR VE SPOR KULÜBÜ"/>
        <s v="FERDİ"/>
        <s v="1779 SPOR KULÜBÜ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ansert" refreshedDate="45668.728805902778" createdVersion="8" refreshedVersion="8" minRefreshableVersion="3" recordCount="79" xr:uid="{2E5BDA7E-8E79-8743-B603-DEBA4689AADF}">
  <cacheSource type="worksheet">
    <worksheetSource ref="E467:H546" sheet="Ferdi Derece Sıralama"/>
  </cacheSource>
  <cacheFields count="4">
    <cacheField name="Takım Sıralama" numFmtId="0">
      <sharedItems containsBlank="1" containsMixedTypes="1" containsNumber="1" containsInteger="1" minValue="1" maxValue="73"/>
    </cacheField>
    <cacheField name="Sporcunun Adı - Soyadı" numFmtId="0">
      <sharedItems/>
    </cacheField>
    <cacheField name="Kulübü" numFmtId="0">
      <sharedItems count="23">
        <s v="RİZE GENÇLİK SPOR KULÜBÜ"/>
        <s v="ORTA DOĞU TEKNİK ÜNİVERSİTESİ"/>
        <s v="ALTINBOYNUZ SPOR KULÜBÜ"/>
        <s v="GALATASARAY SPOR KULÜBÜ"/>
        <s v="FENERBAHÇE SPOR KULÜBÜ"/>
        <s v="KOCAELİ SÜMER SPOR"/>
        <s v="ADANA GENÇLİK VE SPOR"/>
        <s v="ŞİŞECAM SPOR KULÜBÜ"/>
        <s v="İSTANBUL BÜYÜKŞEHİR BELEDİYESİ SPOR KULÜBÜ"/>
        <s v="KRATOS"/>
        <s v="1779 SPOR KULÜBÜ"/>
        <s v="BEŞİKTAŞ JİMNASTİK KULÜBÜ"/>
        <s v="HALİÇ YELKEN VE KÜREK KULÜBÜ"/>
        <s v="ALESTA KÜREK"/>
        <s v="ÇANAKKALE KÜREK VE KANO"/>
        <s v="MODA KÜREK KULÜBÜ"/>
        <s v="GERZE YELKEN VE SU SPORLARI "/>
        <s v="HALİÇ KÜREK KULÜBÜ"/>
        <s v="FERDİ"/>
        <s v="TED EDİRNE KOLEJİ"/>
        <s v="BAYRAMOĞLU YELKEN VE KÜREK"/>
        <s v="GÜNDOĞDU SU SPORLARI"/>
        <s v="ADANA YELKEN İHTİSAS"/>
      </sharedItems>
    </cacheField>
    <cacheField name="Derece" numFmtId="165">
      <sharedItems containsDate="1" containsMixedTypes="1" minDate="1899-12-30T00:07:28" maxDate="1899-12-30T00:10: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ansert" refreshedDate="45668.748174768516" createdVersion="8" refreshedVersion="8" minRefreshableVersion="3" recordCount="55" xr:uid="{8AC4350E-85E3-6744-BE2B-E7925AF90BE4}">
  <cacheSource type="worksheet">
    <worksheetSource ref="E549:G604" sheet="Ferdi Derece Sıralama"/>
  </cacheSource>
  <cacheFields count="3">
    <cacheField name="Takım Sıralama" numFmtId="0">
      <sharedItems containsString="0" containsBlank="1" containsNumber="1" containsInteger="1" minValue="1" maxValue="53"/>
    </cacheField>
    <cacheField name="Sporcunun Adı - Soyadı" numFmtId="0">
      <sharedItems/>
    </cacheField>
    <cacheField name="Kulübü" numFmtId="0">
      <sharedItems count="20">
        <s v="GALATASARAY SPOR KULÜBÜ"/>
        <s v="BEŞİKTAŞ JİMNASTİK KULÜBÜ"/>
        <s v="BAYRAMOĞLU YELKEN VE KÜREK"/>
        <s v="ALESTA KÜREK"/>
        <s v="FENERBAHÇE SPOR KULÜBÜ"/>
        <s v="TED EDİRNE KOLEJİ SPOR KULÜBÜ"/>
        <s v="ADANA GENÇLİK VE SPOR KULÜBÜ"/>
        <s v="GÜNDOĞDU SU SPORLARI"/>
        <s v="SAKARYA KÜREK KANO KULÜBÜ"/>
        <s v="HALİÇ KÜREK KULÜBÜ"/>
        <s v="RİZE GENÇLİK SPOR"/>
        <s v="HEREKE NUH ÇİMENTO KÜREK KULÜBÜ"/>
        <s v="SİNOP TRİATLON YÜZME VE SUALTI SPOR KULÜBÜ"/>
        <s v="KRATOS SPOR KULÜBÜ"/>
        <s v="FERDİ"/>
        <s v="ADANA GENÇLİK VE SPOR" u="1"/>
        <s v="SAKARYA KÜREK KANO " u="1"/>
        <s v="SİNOP TRİATLON" u="1"/>
        <s v="HALİÇ KÜREK " u="1"/>
        <s v="HALİÇ KÜRE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ansert" refreshedDate="45668.761623495368" createdVersion="8" refreshedVersion="8" minRefreshableVersion="3" recordCount="63" xr:uid="{15F7A133-D96F-F14E-97CA-D43D20F7BB71}">
  <cacheSource type="worksheet">
    <worksheetSource ref="E607:G670" sheet="Ferdi Derece Sıralama"/>
  </cacheSource>
  <cacheFields count="3">
    <cacheField name="Takım Sıralama" numFmtId="0">
      <sharedItems containsString="0" containsBlank="1" containsNumber="1" containsInteger="1" minValue="1" maxValue="60"/>
    </cacheField>
    <cacheField name="Sporcunun Adı - Soyadı" numFmtId="0">
      <sharedItems/>
    </cacheField>
    <cacheField name="Kulübü" numFmtId="0">
      <sharedItems count="23">
        <s v="HEREKE NUH ÇİMENTO KÜREK KULÜBÜ"/>
        <s v="ORTA DOĞU TEKNİK ÜNİVERSİTESİ"/>
        <s v="SİNOP 1853 SPOR KULÜBÜ"/>
        <s v="FENERBAHÇE SPOR KULÜBÜ"/>
        <s v="TED EDİRNE KOLEJİ SPOR KULÜBÜ"/>
        <s v="BEŞİKTAŞ JİMNASTİK KULÜBÜ"/>
        <s v="ŞİŞECAM SPOR KULÜBÜ"/>
        <s v="ÇANAKKALE KÜREK VE KANO KULÜBÜ"/>
        <s v="KRATOS SPOR KULÜBÜ"/>
        <s v="MODA KÜREK KULÜBÜ"/>
        <s v="GALATASARAY SPOR KULÜBÜ"/>
        <s v="ADANA GENÇLİK VE SPOR"/>
        <s v="İSTANBUL BÜYÜKŞEHİR BELEDİYESİ SPOR KULÜBÜ"/>
        <s v="FERDİ"/>
        <s v="GERZE YELKEN VE SU SPORLARI KULÜBÜ"/>
        <s v="ALESTA KÜREK"/>
        <s v="HALİÇ KÜREK KULÜBÜ"/>
        <s v="RİZE GENÇLİK"/>
        <s v="FENERBAHÇE" u="1"/>
        <s v="ÇANAKKALE KÜREK VE KANO" u="1"/>
        <s v="GERZE YELKEN VE SU SPORLARI" u="1"/>
        <s v="HALİÇ KÜREK" u="1"/>
        <s v="GERZE YELKEN VE SU SPORLARI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n v="1"/>
    <s v="KAAN KORKMAZ"/>
    <x v="0"/>
  </r>
  <r>
    <n v="2"/>
    <s v="MUHAMMED EREN AYKUT"/>
    <x v="1"/>
  </r>
  <r>
    <n v="3"/>
    <s v="ÖMER YUSUF KÖSE"/>
    <x v="1"/>
  </r>
  <r>
    <n v="4"/>
    <s v="SERHAN KİREÇ"/>
    <x v="1"/>
  </r>
  <r>
    <n v="5"/>
    <s v="EGE GÜNAY"/>
    <x v="0"/>
  </r>
  <r>
    <m/>
    <s v="ALDÜLKERİM YAMAN"/>
    <x v="1"/>
  </r>
  <r>
    <n v="7"/>
    <s v="BERKAY TIRMIK"/>
    <x v="0"/>
  </r>
  <r>
    <m/>
    <s v="EFE KAVUKÇUOĞLU"/>
    <x v="1"/>
  </r>
  <r>
    <n v="9"/>
    <s v="SEDAT FARSAK"/>
    <x v="2"/>
  </r>
  <r>
    <m/>
    <s v="MUHAMMED FATİH BAŞ"/>
    <x v="1"/>
  </r>
  <r>
    <m/>
    <s v="YALÇIN ÇINAR"/>
    <x v="1"/>
  </r>
  <r>
    <n v="12"/>
    <s v="EMİR YASİN  ERDAĞ"/>
    <x v="3"/>
  </r>
  <r>
    <m/>
    <s v="MERT ALİ AZAD"/>
    <x v="1"/>
  </r>
  <r>
    <n v="14"/>
    <s v="UFUK TUNA  ÖZÇELİK"/>
    <x v="4"/>
  </r>
  <r>
    <m/>
    <s v="BORA ÖZÇELİK"/>
    <x v="1"/>
  </r>
  <r>
    <m/>
    <s v="YASER BEKTAŞ"/>
    <x v="0"/>
  </r>
  <r>
    <m/>
    <s v="MUHAMMED ENSAR ÇELEBİ"/>
    <x v="1"/>
  </r>
  <r>
    <n v="18"/>
    <s v="OSMAN  ÖVEZ"/>
    <x v="3"/>
  </r>
  <r>
    <n v="19"/>
    <s v="AHMET KUSAY EROL"/>
    <x v="5"/>
  </r>
  <r>
    <m/>
    <s v="YAĞIZ EGE GENÇ"/>
    <x v="1"/>
  </r>
  <r>
    <n v="21"/>
    <s v="KAAN ERYILMAZ"/>
    <x v="6"/>
  </r>
  <r>
    <n v="22"/>
    <s v="ÖMER SAİD EFE  GÜRBÜZ"/>
    <x v="4"/>
  </r>
  <r>
    <m/>
    <s v="MUHAMMET SEMİH ÇALIŞKAN"/>
    <x v="0"/>
  </r>
  <r>
    <n v="24"/>
    <s v="KAAN  KONAK"/>
    <x v="3"/>
  </r>
  <r>
    <n v="25"/>
    <s v="MEHMET ARAS  ERDAŞ"/>
    <x v="7"/>
  </r>
  <r>
    <n v="26"/>
    <s v="ONUR KAAN ÜNSER"/>
    <x v="6"/>
  </r>
  <r>
    <n v="27"/>
    <s v="TALHA ÇELİK"/>
    <x v="8"/>
  </r>
  <r>
    <n v="28"/>
    <s v="SEYYİD ÖMER MUTLU "/>
    <x v="9"/>
  </r>
  <r>
    <m/>
    <s v="ABDULLAH ZİYA GÜZELYURT"/>
    <x v="0"/>
  </r>
  <r>
    <n v="30"/>
    <s v="EGE TAŞÇI"/>
    <x v="10"/>
  </r>
  <r>
    <m/>
    <s v="MİRAÇ DORUK  BOZ"/>
    <x v="3"/>
  </r>
  <r>
    <n v="32"/>
    <s v="KADİR CİHAN  KARATAŞ"/>
    <x v="7"/>
  </r>
  <r>
    <m/>
    <s v="TOPRAK DOĞUSAY"/>
    <x v="0"/>
  </r>
  <r>
    <m/>
    <s v="AYAZ ÖMER FİDANCI"/>
    <x v="0"/>
  </r>
  <r>
    <m/>
    <s v="EMİR  ÇELİK"/>
    <x v="3"/>
  </r>
  <r>
    <n v="36"/>
    <s v="DUHA ENES  ÇATALOĞLU"/>
    <x v="7"/>
  </r>
  <r>
    <m/>
    <s v="BURAK  GÜL"/>
    <x v="7"/>
  </r>
  <r>
    <m/>
    <s v="MUHAMMED ENES  ARSLAN"/>
    <x v="7"/>
  </r>
  <r>
    <m/>
    <s v="İBRAHİM HAKKI  AKAR"/>
    <x v="7"/>
  </r>
  <r>
    <m/>
    <s v="POYRAZ  GÜRSAN"/>
    <x v="3"/>
  </r>
  <r>
    <m/>
    <s v="EBUBEKİR OSMAN AKÇE"/>
    <x v="0"/>
  </r>
  <r>
    <m/>
    <s v="YAĞIZ KAZAR"/>
    <x v="0"/>
  </r>
  <r>
    <m/>
    <s v="KUZEY  VERDİL"/>
    <x v="3"/>
  </r>
  <r>
    <m/>
    <s v="ÖMER SELİM DURGUN"/>
    <x v="0"/>
  </r>
  <r>
    <n v="45"/>
    <s v="TOPRAK ÇÖTELİOĞLU"/>
    <x v="11"/>
  </r>
  <r>
    <m/>
    <s v="DENİZ KELEŞOĞLU"/>
    <x v="0"/>
  </r>
  <r>
    <n v="47"/>
    <s v="MEHMET BATUHAN ÖZMEN"/>
    <x v="5"/>
  </r>
  <r>
    <m/>
    <s v="MÜEZZİN EKBER CAVAŞ"/>
    <x v="0"/>
  </r>
  <r>
    <n v="49"/>
    <s v="ÇAĞAN TURAN"/>
    <x v="8"/>
  </r>
  <r>
    <n v="50"/>
    <s v="UYGAR  KUZU"/>
    <x v="12"/>
  </r>
  <r>
    <n v="51"/>
    <s v="KAĞAN TURAN"/>
    <x v="8"/>
  </r>
  <r>
    <m/>
    <s v="MUHAMMET MELİH BULUT"/>
    <x v="0"/>
  </r>
  <r>
    <n v="53"/>
    <s v="TUNÇ İLK"/>
    <x v="13"/>
  </r>
  <r>
    <m/>
    <s v="KEMAL SARP ÖZKAN "/>
    <x v="0"/>
  </r>
  <r>
    <n v="55"/>
    <s v="CEMAL KAYRA  OMAK"/>
    <x v="14"/>
  </r>
  <r>
    <n v="56"/>
    <s v="RYAN KAAN  KORAY"/>
    <x v="15"/>
  </r>
  <r>
    <m/>
    <s v="KEREM EFE  ERDOĞDU"/>
    <x v="3"/>
  </r>
  <r>
    <m/>
    <s v="SERHAN OYLUM"/>
    <x v="0"/>
  </r>
  <r>
    <n v="59"/>
    <s v="MERT YUSUF ÖNDİL"/>
    <x v="6"/>
  </r>
  <r>
    <m/>
    <s v="BEKİR GÜÇ"/>
    <x v="0"/>
  </r>
  <r>
    <n v="61"/>
    <s v="ÖMER ASAF  ATSAN"/>
    <x v="12"/>
  </r>
  <r>
    <n v="62"/>
    <s v="EYMEN AKYOL"/>
    <x v="16"/>
  </r>
  <r>
    <m/>
    <s v="FURKAN GÜNDOĞDU"/>
    <x v="1"/>
  </r>
  <r>
    <n v="63"/>
    <s v="HALİT EREN  DENİZ"/>
    <x v="17"/>
  </r>
  <r>
    <n v="65"/>
    <s v="ÖZGÜN AYGÜN"/>
    <x v="9"/>
  </r>
  <r>
    <n v="66"/>
    <s v="EFE  ODALI"/>
    <x v="12"/>
  </r>
  <r>
    <n v="67"/>
    <s v="MEHMET AKİF EKİZ"/>
    <x v="2"/>
  </r>
  <r>
    <m/>
    <s v="MUSTAFA TOPRAK  SARICI"/>
    <x v="7"/>
  </r>
  <r>
    <n v="69"/>
    <s v="ALP KELEŞ"/>
    <x v="11"/>
  </r>
  <r>
    <n v="70"/>
    <s v="EFE YARDIMCI"/>
    <x v="18"/>
  </r>
  <r>
    <n v="71"/>
    <s v="ÖMER EFE  EROĞLU"/>
    <x v="14"/>
  </r>
  <r>
    <n v="72"/>
    <s v="RIZA TUNA İZGİMAN"/>
    <x v="11"/>
  </r>
  <r>
    <n v="73"/>
    <s v="EMİRHAN KARAKESKİN"/>
    <x v="19"/>
  </r>
  <r>
    <m/>
    <s v="VOLKAN ARSLAN"/>
    <x v="8"/>
  </r>
  <r>
    <m/>
    <s v="ÇINAR  ÜNAL"/>
    <x v="3"/>
  </r>
  <r>
    <m/>
    <s v="YİĞİT BÖLÜK"/>
    <x v="12"/>
  </r>
  <r>
    <n v="77"/>
    <s v="ORHAN KAĞAN BARAN"/>
    <x v="13"/>
  </r>
  <r>
    <n v="78"/>
    <s v="ALPER YÜCELSİN"/>
    <x v="18"/>
  </r>
  <r>
    <n v="79"/>
    <s v="YUNUS  ASLANTATAR"/>
    <x v="14"/>
  </r>
  <r>
    <m/>
    <s v="EMRE  TESER"/>
    <x v="14"/>
  </r>
  <r>
    <n v="81"/>
    <s v="YUNUS EMRE ALTUN"/>
    <x v="18"/>
  </r>
  <r>
    <n v="82"/>
    <s v="EGE ERDEMLİ"/>
    <x v="20"/>
  </r>
  <r>
    <m/>
    <s v="ALP BİLGE"/>
    <x v="11"/>
  </r>
  <r>
    <m/>
    <s v="EGE  ERGUN"/>
    <x v="12"/>
  </r>
  <r>
    <n v="85"/>
    <s v="EMRULLAH YENER"/>
    <x v="21"/>
  </r>
  <r>
    <m/>
    <s v="ATA SARIKAYA"/>
    <x v="18"/>
  </r>
  <r>
    <n v="87"/>
    <s v="ATAMAN BUĞRA KAHYALAR"/>
    <x v="2"/>
  </r>
  <r>
    <n v="88"/>
    <s v="FATİH TOLU"/>
    <x v="22"/>
  </r>
  <r>
    <m/>
    <s v="OSMAN GÜNEY KESEROĞLU"/>
    <x v="8"/>
  </r>
  <r>
    <m/>
    <s v="MUSTAFA DORUK  YAĞCIOĞLU"/>
    <x v="12"/>
  </r>
  <r>
    <m/>
    <s v="MEHMET ALİ EZİLMEZ"/>
    <x v="11"/>
  </r>
  <r>
    <n v="92"/>
    <s v="SEFER KAAN BASKIN"/>
    <x v="23"/>
  </r>
  <r>
    <m/>
    <s v="BERDAN ALİ  KILIÇ"/>
    <x v="12"/>
  </r>
  <r>
    <m/>
    <s v="YİĞİT İNCE"/>
    <x v="8"/>
  </r>
  <r>
    <m/>
    <s v="MERT MUHAMMED  YILMAZ"/>
    <x v="3"/>
  </r>
  <r>
    <n v="96"/>
    <s v="ALİ GÜZEL "/>
    <x v="23"/>
  </r>
  <r>
    <m/>
    <s v="YÜKSEL KAYRA ARSLANOĞLU"/>
    <x v="8"/>
  </r>
  <r>
    <m/>
    <s v="MELİH MARANGOZ"/>
    <x v="11"/>
  </r>
  <r>
    <n v="99"/>
    <s v="ABDULLAH EMRE KARAKUŞ"/>
    <x v="23"/>
  </r>
  <r>
    <m/>
    <s v="AHMET YAĞIZ AKSOY"/>
    <x v="23"/>
  </r>
  <r>
    <n v="101"/>
    <s v="FURKAN AKSU"/>
    <x v="13"/>
  </r>
  <r>
    <m/>
    <s v="MUHAMMED GÖKMEN AKBULUT "/>
    <x v="23"/>
  </r>
  <r>
    <m/>
    <s v="ADA HALLI"/>
    <x v="13"/>
  </r>
  <r>
    <m/>
    <s v="HÜSEYİN GÜMÜŞSOY"/>
    <x v="23"/>
  </r>
  <r>
    <m/>
    <s v="MEHMET AKİF YURTSEVEN"/>
    <x v="23"/>
  </r>
  <r>
    <m/>
    <s v="EGEMEN YUSUF KAYRA"/>
    <x v="23"/>
  </r>
  <r>
    <s v="DNS"/>
    <s v="BARIŞ ARDA YILMAZ"/>
    <x v="5"/>
  </r>
  <r>
    <s v="DNS"/>
    <s v="MEHMET BURSALI"/>
    <x v="2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n v="1"/>
    <x v="0"/>
    <s v="BERAT KOPAL"/>
    <x v="0"/>
  </r>
  <r>
    <n v="2"/>
    <x v="1"/>
    <s v="DEVRİM TEOMAN "/>
    <x v="1"/>
  </r>
  <r>
    <n v="3"/>
    <x v="2"/>
    <s v="CAN YÜCE"/>
    <x v="1"/>
  </r>
  <r>
    <n v="4"/>
    <x v="3"/>
    <s v="KEREM ÖZÇÖMERT"/>
    <x v="0"/>
  </r>
  <r>
    <n v="5"/>
    <x v="4"/>
    <s v="MUHAMMED ENES KILIÇ"/>
    <x v="1"/>
  </r>
  <r>
    <n v="6"/>
    <x v="5"/>
    <s v="ATA EFE ZORA"/>
    <x v="1"/>
  </r>
  <r>
    <n v="7"/>
    <x v="6"/>
    <s v="EMİR EFE HOCA"/>
    <x v="2"/>
  </r>
  <r>
    <n v="8"/>
    <x v="5"/>
    <s v="AHMET FURKAN BARKA"/>
    <x v="1"/>
  </r>
  <r>
    <n v="9"/>
    <x v="5"/>
    <s v="BURAK ONUR TAŞ"/>
    <x v="1"/>
  </r>
  <r>
    <n v="10"/>
    <x v="7"/>
    <s v="ALİ KARA"/>
    <x v="0"/>
  </r>
  <r>
    <n v="11"/>
    <x v="5"/>
    <s v="EGEMEN TEZGEL"/>
    <x v="1"/>
  </r>
  <r>
    <n v="12"/>
    <x v="5"/>
    <s v="MUHAMMED EFE YILMAZ"/>
    <x v="0"/>
  </r>
  <r>
    <n v="13"/>
    <x v="5"/>
    <s v="MUSTAFA YENİPAZARLI"/>
    <x v="0"/>
  </r>
  <r>
    <n v="14"/>
    <x v="5"/>
    <s v="EMİR BAYRAKTAR"/>
    <x v="0"/>
  </r>
  <r>
    <n v="15"/>
    <x v="8"/>
    <s v="EFE KARA"/>
    <x v="2"/>
  </r>
  <r>
    <n v="16"/>
    <x v="5"/>
    <s v="FIRAT CAN FIRAT"/>
    <x v="1"/>
  </r>
  <r>
    <n v="17"/>
    <x v="5"/>
    <s v="YİĞİT DEMİRHAN"/>
    <x v="0"/>
  </r>
  <r>
    <n v="18"/>
    <x v="5"/>
    <s v="ONUR SÖNMEZ"/>
    <x v="1"/>
  </r>
  <r>
    <n v="19"/>
    <x v="9"/>
    <s v="HASAN ALİ ÇİÇEK"/>
    <x v="2"/>
  </r>
  <r>
    <n v="20"/>
    <x v="10"/>
    <s v="MUHAMMET  GÜREN"/>
    <x v="3"/>
  </r>
  <r>
    <n v="21"/>
    <x v="5"/>
    <s v="FEVZİ ALP ÇAKMAK"/>
    <x v="1"/>
  </r>
  <r>
    <n v="22"/>
    <x v="5"/>
    <s v="MUHAMMED ALİ ACEP"/>
    <x v="0"/>
  </r>
  <r>
    <n v="23"/>
    <x v="5"/>
    <s v="YUNUS EMRE BİBER"/>
    <x v="1"/>
  </r>
  <r>
    <n v="24"/>
    <x v="11"/>
    <s v="ALİM BERKE  USLU"/>
    <x v="3"/>
  </r>
  <r>
    <n v="25"/>
    <x v="5"/>
    <s v="MUSTAFA EFE KINALI"/>
    <x v="2"/>
  </r>
  <r>
    <n v="26"/>
    <x v="5"/>
    <s v="HAKAN GARİP"/>
    <x v="1"/>
  </r>
  <r>
    <n v="27"/>
    <x v="12"/>
    <s v="EMİRHAN  ARIK"/>
    <x v="3"/>
  </r>
  <r>
    <n v="28"/>
    <x v="13"/>
    <s v="FURKAN EFE  KESKİN"/>
    <x v="4"/>
  </r>
  <r>
    <n v="29"/>
    <x v="14"/>
    <s v="CAN ŞİMŞEK"/>
    <x v="5"/>
  </r>
  <r>
    <n v="30"/>
    <x v="15"/>
    <s v="TOPRAK AKTEPE"/>
    <x v="5"/>
  </r>
  <r>
    <n v="31"/>
    <x v="16"/>
    <s v="ALP EMİR TAPÇI"/>
    <x v="6"/>
  </r>
  <r>
    <n v="32"/>
    <x v="5"/>
    <s v="EREN YILMAZ"/>
    <x v="1"/>
  </r>
  <r>
    <n v="33"/>
    <x v="5"/>
    <s v="FATİH BAHRİ OĞUZ"/>
    <x v="1"/>
  </r>
  <r>
    <n v="34"/>
    <x v="17"/>
    <s v="CAN BATU  OKUTAN"/>
    <x v="7"/>
  </r>
  <r>
    <n v="35"/>
    <x v="18"/>
    <s v="EFE YALIM"/>
    <x v="6"/>
  </r>
  <r>
    <n v="36"/>
    <x v="19"/>
    <s v="YAĞIZ EFE TOPUZ"/>
    <x v="8"/>
  </r>
  <r>
    <n v="37"/>
    <x v="5"/>
    <s v="ALP  KIRKAĞAÇLIOĞLU"/>
    <x v="3"/>
  </r>
  <r>
    <n v="38"/>
    <x v="5"/>
    <s v="KEREM FİDAN"/>
    <x v="0"/>
  </r>
  <r>
    <n v="39"/>
    <x v="20"/>
    <s v="OĞUZ KEKEÇ"/>
    <x v="9"/>
  </r>
  <r>
    <n v="40"/>
    <x v="5"/>
    <s v="YİĞİT  MUŞDAL"/>
    <x v="3"/>
  </r>
  <r>
    <n v="41"/>
    <x v="21"/>
    <s v="AKIN GÜLKANAT"/>
    <x v="5"/>
  </r>
  <r>
    <n v="42"/>
    <x v="22"/>
    <s v="ETEM DENİZ  AYTAÇOĞLU"/>
    <x v="4"/>
  </r>
  <r>
    <n v="43"/>
    <x v="23"/>
    <s v="YAĞIZ  MERCAN"/>
    <x v="8"/>
  </r>
  <r>
    <n v="44"/>
    <x v="5"/>
    <s v="EFE ERGÜT"/>
    <x v="5"/>
  </r>
  <r>
    <n v="45"/>
    <x v="24"/>
    <s v="ALİ ASRIN ÖZ"/>
    <x v="9"/>
  </r>
  <r>
    <n v="46"/>
    <x v="25"/>
    <s v="KEREM  KESKİN"/>
    <x v="4"/>
  </r>
  <r>
    <n v="47"/>
    <x v="5"/>
    <s v="CANER  YAŞAR"/>
    <x v="4"/>
  </r>
  <r>
    <n v="48"/>
    <x v="26"/>
    <s v="KEREM DORMAN"/>
    <x v="10"/>
  </r>
  <r>
    <n v="49"/>
    <x v="27"/>
    <s v="YALIN  ALAYDIN"/>
    <x v="11"/>
  </r>
  <r>
    <n v="50"/>
    <x v="28"/>
    <s v="ÖMER EMRE EYÜBOĞLU"/>
    <x v="10"/>
  </r>
  <r>
    <n v="51"/>
    <x v="5"/>
    <s v="ULUS  KARAÇORLU"/>
    <x v="4"/>
  </r>
  <r>
    <n v="52"/>
    <x v="29"/>
    <s v="POLAT MERCAN YARDIMCI"/>
    <x v="10"/>
  </r>
  <r>
    <n v="53"/>
    <x v="30"/>
    <s v="YAĞIZ ALTUĞ  SARIKAYA"/>
    <x v="12"/>
  </r>
  <r>
    <n v="54"/>
    <x v="5"/>
    <s v="KAMİL EGE  KARADAĞ"/>
    <x v="4"/>
  </r>
  <r>
    <n v="55"/>
    <x v="5"/>
    <s v="EROL ARAS YELKOVAN"/>
    <x v="5"/>
  </r>
  <r>
    <n v="56"/>
    <x v="5"/>
    <s v="DENİZ DİRİCAN"/>
    <x v="10"/>
  </r>
  <r>
    <n v="57"/>
    <x v="5"/>
    <s v="AREL SAĞNAK"/>
    <x v="5"/>
  </r>
  <r>
    <n v="58"/>
    <x v="31"/>
    <s v="YASİN EFEKAN ALP"/>
    <x v="13"/>
  </r>
  <r>
    <n v="59"/>
    <x v="32"/>
    <s v="İBRAHİM ARSAN DİLMEN"/>
    <x v="14"/>
  </r>
  <r>
    <n v="60"/>
    <x v="33"/>
    <s v="KEREM ÇOMAK"/>
    <x v="13"/>
  </r>
  <r>
    <n v="61"/>
    <x v="34"/>
    <s v="BATIN  YAVUZ"/>
    <x v="15"/>
  </r>
  <r>
    <n v="62"/>
    <x v="5"/>
    <s v="TUNA  TOKGÖZ"/>
    <x v="4"/>
  </r>
  <r>
    <n v="63"/>
    <x v="35"/>
    <s v="KORAY BRADLEY  CALLAN"/>
    <x v="16"/>
  </r>
  <r>
    <n v="64"/>
    <x v="5"/>
    <s v="KUZEY  KÖKSAL"/>
    <x v="4"/>
  </r>
  <r>
    <n v="65"/>
    <x v="36"/>
    <s v="YİĞİT İLYAS DUYGULU"/>
    <x v="1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n v="1"/>
    <s v="DENİZNUR SERRA BAYKARA"/>
    <x v="0"/>
  </r>
  <r>
    <n v="2"/>
    <n v="2"/>
    <s v="NİSAN İPAR "/>
    <x v="0"/>
  </r>
  <r>
    <n v="3"/>
    <n v="3"/>
    <s v="BEYZA KURTULMUŞ"/>
    <x v="0"/>
  </r>
  <r>
    <n v="4"/>
    <n v="4"/>
    <s v="NEHİR  ÇAĞLAN"/>
    <x v="1"/>
  </r>
  <r>
    <n v="5"/>
    <n v="5"/>
    <s v="KAYRA  GÜVEN"/>
    <x v="2"/>
  </r>
  <r>
    <n v="6"/>
    <n v="6"/>
    <s v="ZEYNEP  YARIKKAYA"/>
    <x v="2"/>
  </r>
  <r>
    <n v="7"/>
    <n v="7"/>
    <s v="HAVVA NUR  DEMİR"/>
    <x v="3"/>
  </r>
  <r>
    <n v="8"/>
    <n v="8"/>
    <s v="NEHİR  ATALAYMAN"/>
    <x v="1"/>
  </r>
  <r>
    <n v="9"/>
    <n v="9"/>
    <s v="ESMA HİLAL ÜN"/>
    <x v="3"/>
  </r>
  <r>
    <n v="10"/>
    <n v="10"/>
    <s v="DOĞA CANTÜRK"/>
    <x v="3"/>
  </r>
  <r>
    <n v="11"/>
    <n v="11"/>
    <s v="DERYA UYSAL"/>
    <x v="4"/>
  </r>
  <r>
    <n v="12"/>
    <n v="12"/>
    <s v="IRMAK ERKOYUNCU"/>
    <x v="5"/>
  </r>
  <r>
    <n v="13"/>
    <n v="13"/>
    <s v="ZERRİN  ÖZER"/>
    <x v="2"/>
  </r>
  <r>
    <n v="14"/>
    <m/>
    <s v="EYLÜL SENA KANŞİRAY"/>
    <x v="3"/>
  </r>
  <r>
    <n v="15"/>
    <m/>
    <s v="İREM  ERDİR"/>
    <x v="3"/>
  </r>
  <r>
    <n v="16"/>
    <n v="16"/>
    <s v="ZEYNEP YANGİL"/>
    <x v="4"/>
  </r>
  <r>
    <n v="17"/>
    <m/>
    <s v="ZEYNEP SUDE KARA"/>
    <x v="3"/>
  </r>
  <r>
    <n v="18"/>
    <n v="18"/>
    <s v="ESMAGÜL İPEK"/>
    <x v="4"/>
  </r>
  <r>
    <n v="19"/>
    <m/>
    <s v="İLAYDA GÜNGÖR"/>
    <x v="4"/>
  </r>
  <r>
    <n v="20"/>
    <m/>
    <s v="AYŞEN ÇELEBİ"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">
  <r>
    <n v="1"/>
    <s v="CEVDET EGE MUTLU"/>
    <x v="0"/>
    <x v="0"/>
  </r>
  <r>
    <n v="2"/>
    <s v="SÜLEYMAN YILMAZ"/>
    <x v="1"/>
    <x v="1"/>
  </r>
  <r>
    <n v="3"/>
    <s v="AYTİMUR SELÇUK"/>
    <x v="0"/>
    <x v="2"/>
  </r>
  <r>
    <n v="4"/>
    <s v="YUSUF ZİYA ATEŞ"/>
    <x v="1"/>
    <x v="3"/>
  </r>
  <r>
    <n v="5"/>
    <s v="ENVER ERMAN"/>
    <x v="1"/>
    <x v="4"/>
  </r>
  <r>
    <n v="6"/>
    <s v="MEHMET YILDIZ"/>
    <x v="0"/>
    <x v="4"/>
  </r>
  <r>
    <m/>
    <s v="KAAN EFE AKTOP"/>
    <x v="1"/>
    <x v="5"/>
  </r>
  <r>
    <m/>
    <s v="ALPER ŞEVKET EREN"/>
    <x v="0"/>
    <x v="6"/>
  </r>
  <r>
    <m/>
    <s v="HALİL KAAN KÖROĞLU"/>
    <x v="0"/>
    <x v="6"/>
  </r>
  <r>
    <m/>
    <s v="YASİN ŞEN"/>
    <x v="0"/>
    <x v="7"/>
  </r>
  <r>
    <m/>
    <s v="BERKAY ÖZTÜRK"/>
    <x v="1"/>
    <x v="8"/>
  </r>
  <r>
    <m/>
    <s v="KAAN YILMAZ AYDIN"/>
    <x v="0"/>
    <x v="9"/>
  </r>
  <r>
    <m/>
    <s v="ALTAR KARABUDAK"/>
    <x v="0"/>
    <x v="10"/>
  </r>
  <r>
    <m/>
    <s v="ERDEM TAŞ"/>
    <x v="0"/>
    <x v="10"/>
  </r>
  <r>
    <m/>
    <s v="AHMET ALİ KABADAYI"/>
    <x v="0"/>
    <x v="11"/>
  </r>
  <r>
    <n v="16"/>
    <s v="ARDA BERAT  ÇEKECEKER"/>
    <x v="2"/>
    <x v="12"/>
  </r>
  <r>
    <n v="17"/>
    <s v="MELİH  AYDIN"/>
    <x v="3"/>
    <x v="13"/>
  </r>
  <r>
    <n v="18"/>
    <s v="ADEM BİNKAY"/>
    <x v="4"/>
    <x v="13"/>
  </r>
  <r>
    <n v="19"/>
    <s v="MUHAMMED ALİ ÖZDEMİR"/>
    <x v="5"/>
    <x v="14"/>
  </r>
  <r>
    <n v="20"/>
    <s v="EYÜP AKTAN"/>
    <x v="4"/>
    <x v="15"/>
  </r>
  <r>
    <n v="21"/>
    <s v="OZAN  DEMİR"/>
    <x v="6"/>
    <x v="15"/>
  </r>
  <r>
    <n v="22"/>
    <s v="MUHAMMED KUDAY BULUT"/>
    <x v="7"/>
    <x v="15"/>
  </r>
  <r>
    <n v="23"/>
    <s v="EMİRHAN  ÇUBUK"/>
    <x v="8"/>
    <x v="16"/>
  </r>
  <r>
    <n v="24"/>
    <s v="EMİRHAN  UYSAL"/>
    <x v="9"/>
    <x v="17"/>
  </r>
  <r>
    <n v="25"/>
    <s v="BATUHAN DEMİR"/>
    <x v="10"/>
    <x v="18"/>
  </r>
  <r>
    <n v="26"/>
    <s v="ONUR EFE  AKÇAY"/>
    <x v="8"/>
    <x v="18"/>
  </r>
  <r>
    <n v="27"/>
    <s v="BERK KUSEYRİ"/>
    <x v="11"/>
    <x v="19"/>
  </r>
  <r>
    <n v="28"/>
    <s v="FATİH EMRE AKDENİZ"/>
    <x v="4"/>
    <x v="19"/>
  </r>
  <r>
    <m/>
    <s v="MUHAMMED İHSAN  DOĞAN"/>
    <x v="4"/>
    <x v="20"/>
  </r>
  <r>
    <m/>
    <s v="MÜCAHİT SÜRÜCÜ"/>
    <x v="4"/>
    <x v="21"/>
  </r>
  <r>
    <n v="31"/>
    <s v="YAVUZ BAHADIR İNCİ"/>
    <x v="11"/>
    <x v="21"/>
  </r>
  <r>
    <m/>
    <s v="OĞUL KAYA ACAR"/>
    <x v="4"/>
    <x v="21"/>
  </r>
  <r>
    <m/>
    <s v="ALİ EREN KILIÇ"/>
    <x v="4"/>
    <x v="21"/>
  </r>
  <r>
    <m/>
    <s v="MEHMET  ŞAHİN"/>
    <x v="4"/>
    <x v="22"/>
  </r>
  <r>
    <m/>
    <s v="MUHAMMET ONUR KÖSE"/>
    <x v="4"/>
    <x v="22"/>
  </r>
  <r>
    <m/>
    <s v="FATİH MEHMET AVCI"/>
    <x v="0"/>
    <x v="23"/>
  </r>
  <r>
    <m/>
    <s v="EMİN  DUMLUOĞLU"/>
    <x v="4"/>
    <x v="24"/>
  </r>
  <r>
    <m/>
    <s v="MELİH MEHMET MERT"/>
    <x v="4"/>
    <x v="25"/>
  </r>
  <r>
    <n v="39"/>
    <s v="YUNUS EMRE DAŞTAN"/>
    <x v="11"/>
    <x v="26"/>
  </r>
  <r>
    <m/>
    <s v="ERTUĞRUL ETHEM  KIZAK"/>
    <x v="4"/>
    <x v="27"/>
  </r>
  <r>
    <m/>
    <s v="SEMİH  KURBANCI"/>
    <x v="4"/>
    <x v="28"/>
  </r>
  <r>
    <m/>
    <s v="MERT BIÇKICI"/>
    <x v="4"/>
    <x v="29"/>
  </r>
  <r>
    <m/>
    <s v="ALPER  KARTAL"/>
    <x v="4"/>
    <x v="29"/>
  </r>
  <r>
    <m/>
    <s v="ÖZCAN BAKIR"/>
    <x v="4"/>
    <x v="30"/>
  </r>
  <r>
    <m/>
    <s v="BİLAL ELMAS"/>
    <x v="11"/>
    <x v="30"/>
  </r>
  <r>
    <m/>
    <s v="ABDULLAH DEĞER"/>
    <x v="4"/>
    <x v="31"/>
  </r>
  <r>
    <m/>
    <s v="ÖMER CAN MAZI"/>
    <x v="4"/>
    <x v="32"/>
  </r>
  <r>
    <m/>
    <s v="KEREM ÇAĞAYDIN"/>
    <x v="11"/>
    <x v="33"/>
  </r>
  <r>
    <m/>
    <s v="EREN UĞURLU"/>
    <x v="4"/>
    <x v="34"/>
  </r>
  <r>
    <m/>
    <s v="BAKİ YENİCAN"/>
    <x v="4"/>
    <x v="34"/>
  </r>
  <r>
    <m/>
    <s v="MURAT BAŞOL"/>
    <x v="11"/>
    <x v="35"/>
  </r>
  <r>
    <m/>
    <s v="ÖMER FARUK ŞİMŞEK"/>
    <x v="4"/>
    <x v="35"/>
  </r>
  <r>
    <m/>
    <s v="RÜZGAR ÇAĞLAR SARI"/>
    <x v="4"/>
    <x v="35"/>
  </r>
  <r>
    <m/>
    <s v="MERTCAN ÖZDEMİR"/>
    <x v="4"/>
    <x v="35"/>
  </r>
  <r>
    <m/>
    <s v="AHMET BURAK  İRGİN"/>
    <x v="4"/>
    <x v="36"/>
  </r>
  <r>
    <m/>
    <s v="HASAN SELİM BAŞKIN"/>
    <x v="4"/>
    <x v="37"/>
  </r>
  <r>
    <m/>
    <s v="MUHAMMED EMİR YARÇİN"/>
    <x v="4"/>
    <x v="38"/>
  </r>
  <r>
    <n v="58"/>
    <s v="BERKİN SÖNMEZ"/>
    <x v="10"/>
    <x v="39"/>
  </r>
  <r>
    <m/>
    <s v="ÜVEYS BAYAZIT"/>
    <x v="4"/>
    <x v="40"/>
  </r>
  <r>
    <m/>
    <s v="ENES  AKATAK"/>
    <x v="4"/>
    <x v="41"/>
  </r>
  <r>
    <m/>
    <s v="YUSUF KAYGISIZ"/>
    <x v="4"/>
    <x v="42"/>
  </r>
  <r>
    <m/>
    <s v="KADİR MERT  ZEYBEK"/>
    <x v="4"/>
    <x v="43"/>
  </r>
  <r>
    <m/>
    <s v="MUSTAFA ENES  KESKİN"/>
    <x v="4"/>
    <x v="44"/>
  </r>
  <r>
    <m/>
    <s v="SÜLEYMAN EFE  KARAÇAR"/>
    <x v="4"/>
    <x v="45"/>
  </r>
  <r>
    <m/>
    <s v="KADİR FİDAN"/>
    <x v="4"/>
    <x v="46"/>
  </r>
  <r>
    <m/>
    <s v="HÜSEYİN  COŞKUN"/>
    <x v="4"/>
    <x v="47"/>
  </r>
  <r>
    <m/>
    <s v="EMRE  GÖKOĞLU"/>
    <x v="4"/>
    <x v="47"/>
  </r>
  <r>
    <m/>
    <s v="BERKE  CAN"/>
    <x v="4"/>
    <x v="48"/>
  </r>
  <r>
    <m/>
    <s v="KEREM ÇELİK"/>
    <x v="4"/>
    <x v="48"/>
  </r>
  <r>
    <n v="70"/>
    <s v="BATUHAN  SAPDÜZEN"/>
    <x v="12"/>
    <x v="49"/>
  </r>
  <r>
    <m/>
    <s v="OSMAN  KOYGUN"/>
    <x v="4"/>
    <x v="50"/>
  </r>
  <r>
    <m/>
    <s v="HASAN HÜSEYİN  GÜL"/>
    <x v="4"/>
    <x v="51"/>
  </r>
  <r>
    <m/>
    <s v="AYBERK İPEK"/>
    <x v="4"/>
    <x v="52"/>
  </r>
  <r>
    <m/>
    <s v="MEHMET ÇETİN"/>
    <x v="4"/>
    <x v="52"/>
  </r>
  <r>
    <n v="75"/>
    <s v="BUĞRAHAN  SAPDÜZEN"/>
    <x v="12"/>
    <x v="53"/>
  </r>
  <r>
    <s v="DNS"/>
    <s v="ÜMİT  ELMAS"/>
    <x v="4"/>
    <x v="54"/>
  </r>
  <r>
    <s v="DNS"/>
    <s v="BİLAL YİĞİT YIKILMAZ"/>
    <x v="4"/>
    <x v="54"/>
  </r>
  <r>
    <s v="DNS"/>
    <s v="MÜCAHİT ERKOVAN"/>
    <x v="4"/>
    <x v="54"/>
  </r>
  <r>
    <s v="DNS"/>
    <s v="ALİ ENES CENK"/>
    <x v="4"/>
    <x v="54"/>
  </r>
  <r>
    <s v="DNS"/>
    <s v="ORHAN EMRE DAYI"/>
    <x v="4"/>
    <x v="54"/>
  </r>
  <r>
    <m/>
    <s v="EREN AKBAŞ"/>
    <x v="0"/>
    <x v="55"/>
  </r>
  <r>
    <s v="DNS"/>
    <s v="MERT KAAN AKDERE"/>
    <x v="13"/>
    <x v="55"/>
  </r>
  <r>
    <s v="DNS"/>
    <s v="UMUT CAN TAŞÇI"/>
    <x v="13"/>
    <x v="5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n v="1"/>
    <s v="ELİS ÖZBAY"/>
    <x v="0"/>
  </r>
  <r>
    <n v="2"/>
    <s v="EBRU AKINAL"/>
    <x v="0"/>
  </r>
  <r>
    <n v="3"/>
    <s v="SENAY YILMAZ"/>
    <x v="1"/>
  </r>
  <r>
    <n v="4"/>
    <s v="SİMLA SUAY ALINCI"/>
    <x v="0"/>
  </r>
  <r>
    <n v="5"/>
    <s v="MERVE  BAYRAM"/>
    <x v="2"/>
  </r>
  <r>
    <n v="6"/>
    <s v="KAYRA  GÜVEN"/>
    <x v="3"/>
  </r>
  <r>
    <n v="7"/>
    <s v="İREM  CANSU"/>
    <x v="3"/>
  </r>
  <r>
    <m/>
    <s v="IRMAK FERTUĞ"/>
    <x v="0"/>
  </r>
  <r>
    <n v="9"/>
    <s v="SEVTÜN ALGAN  SOFYALI"/>
    <x v="4"/>
  </r>
  <r>
    <n v="10"/>
    <s v="ALARA ERTENÜ"/>
    <x v="4"/>
  </r>
  <r>
    <m/>
    <s v="DERENSU KUTLUATA"/>
    <x v="0"/>
  </r>
  <r>
    <n v="12"/>
    <s v="BETÜL  KUBİLAY"/>
    <x v="4"/>
  </r>
  <r>
    <n v="13"/>
    <s v="SU ALARA ACEROL"/>
    <x v="5"/>
  </r>
  <r>
    <n v="14"/>
    <s v="ZEYNEP  YARIKKAYA"/>
    <x v="3"/>
  </r>
  <r>
    <n v="15"/>
    <s v="DENİZ DEFNE ACEROL"/>
    <x v="5"/>
  </r>
  <r>
    <n v="16"/>
    <s v="GÜLSEL PELİN  İMAMOĞLU"/>
    <x v="6"/>
  </r>
  <r>
    <n v="17"/>
    <s v="DUYGU ÖZKAN DÖRTYOL"/>
    <x v="5"/>
  </r>
  <r>
    <n v="18"/>
    <s v="SİNEM EZGİ  ŞARLI"/>
    <x v="2"/>
  </r>
  <r>
    <n v="19"/>
    <s v="AYŞE SERRA  ÖZTÜRK"/>
    <x v="6"/>
  </r>
  <r>
    <n v="20"/>
    <s v="AYSEL AKTÜK"/>
    <x v="7"/>
  </r>
  <r>
    <n v="21"/>
    <s v="ELİF  YAMAN"/>
    <x v="8"/>
  </r>
  <r>
    <n v="22"/>
    <s v="EDA NUR  ÇELENK"/>
    <x v="8"/>
  </r>
  <r>
    <n v="23"/>
    <s v="SİMGE  ŞARLI"/>
    <x v="2"/>
  </r>
  <r>
    <n v="24"/>
    <s v="EYLÜL  EKENER"/>
    <x v="8"/>
  </r>
  <r>
    <n v="25"/>
    <s v="BENGÜNUR KIRBAŞ"/>
    <x v="9"/>
  </r>
  <r>
    <m/>
    <s v="ASYA BERRA NAYİR"/>
    <x v="8"/>
  </r>
  <r>
    <m/>
    <s v="NUR ZÜLAL  DOĞRUL"/>
    <x v="2"/>
  </r>
  <r>
    <n v="28"/>
    <s v="TUĞBA NİDA BOZER"/>
    <x v="9"/>
  </r>
  <r>
    <n v="29"/>
    <s v="AYŞE EVLENDİ"/>
    <x v="9"/>
  </r>
  <r>
    <m/>
    <s v="DİDEM GÜL KAN"/>
    <x v="9"/>
  </r>
  <r>
    <m/>
    <s v="GAMZE  ORHANOĞLU"/>
    <x v="5"/>
  </r>
  <r>
    <n v="32"/>
    <s v="ESRA HACIAHMETOĞLU"/>
    <x v="10"/>
  </r>
  <r>
    <m/>
    <s v="MERVE ÜLKÜ ÇETİN"/>
    <x v="8"/>
  </r>
  <r>
    <s v="DNS"/>
    <s v="PINAR  BAŞTUĞ"/>
    <x v="6"/>
  </r>
  <r>
    <s v="DNS"/>
    <s v="ELİF SEVİM"/>
    <x v="10"/>
  </r>
  <r>
    <s v="DNS"/>
    <s v="SEYHAN ŞENGÜL"/>
    <x v="1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1"/>
    <s v="ONAT KAZAKLI"/>
    <x v="0"/>
  </r>
  <r>
    <n v="2"/>
    <s v="AYDIN İNANÇ ŞAHİN"/>
    <x v="0"/>
  </r>
  <r>
    <n v="3"/>
    <s v="GÖKMEN KAAN SEZER"/>
    <x v="0"/>
  </r>
  <r>
    <m/>
    <s v="BATURALP AKDENİZ"/>
    <x v="0"/>
  </r>
  <r>
    <n v="5"/>
    <s v="ENES GÖK"/>
    <x v="1"/>
  </r>
  <r>
    <n v="6"/>
    <s v="EYMEN ERVİN KAY"/>
    <x v="1"/>
  </r>
  <r>
    <m/>
    <s v="GİRAY YAZÇAYIR"/>
    <x v="0"/>
  </r>
  <r>
    <n v="8"/>
    <s v="AYBARS  DEMİRBAŞ"/>
    <x v="2"/>
  </r>
  <r>
    <n v="9"/>
    <s v="İBRAHİM HAKKI CANYİĞİT"/>
    <x v="1"/>
  </r>
  <r>
    <m/>
    <s v="ŞEFİK ÇAKMAK"/>
    <x v="1"/>
  </r>
  <r>
    <n v="11"/>
    <s v="SÜLEYMAN BERK  HAKYOL"/>
    <x v="3"/>
  </r>
  <r>
    <n v="12"/>
    <s v="ÖZGÜR GÖKKAYA"/>
    <x v="2"/>
  </r>
  <r>
    <n v="13"/>
    <s v="MEHMET KORKMAZ"/>
    <x v="4"/>
  </r>
  <r>
    <n v="14"/>
    <s v="YUSUF GÜNALAN"/>
    <x v="5"/>
  </r>
  <r>
    <n v="15"/>
    <s v="BURAK EMİR"/>
    <x v="5"/>
  </r>
  <r>
    <n v="16"/>
    <s v="BERKAY  GİTMEZ"/>
    <x v="3"/>
  </r>
  <r>
    <n v="17"/>
    <s v="HÜSEYİN AY"/>
    <x v="4"/>
  </r>
  <r>
    <n v="18"/>
    <s v="MURAT  ŞENER"/>
    <x v="6"/>
  </r>
  <r>
    <n v="19"/>
    <s v="HAMZA KUZU"/>
    <x v="4"/>
  </r>
  <r>
    <m/>
    <s v="AHMET HÜSREV  BOZKURT"/>
    <x v="4"/>
  </r>
  <r>
    <n v="21"/>
    <s v="EFE SUBAŞI"/>
    <x v="2"/>
  </r>
  <r>
    <m/>
    <s v="ÇAĞRI EROL"/>
    <x v="4"/>
  </r>
  <r>
    <n v="23"/>
    <s v="İBRAHİM BERK UĞUR"/>
    <x v="5"/>
  </r>
  <r>
    <m/>
    <s v="ENES YENİPAZARLI"/>
    <x v="0"/>
  </r>
  <r>
    <m/>
    <s v="KAYA ERDEM KAYA"/>
    <x v="5"/>
  </r>
  <r>
    <m/>
    <s v="HAKAN  BAYRAM"/>
    <x v="2"/>
  </r>
  <r>
    <m/>
    <s v="BULUT AYDIN"/>
    <x v="2"/>
  </r>
  <r>
    <m/>
    <s v="KAAN ÖZDEMİR"/>
    <x v="4"/>
  </r>
  <r>
    <n v="29"/>
    <s v="TAMER DÜZGÜN"/>
    <x v="6"/>
  </r>
  <r>
    <m/>
    <s v="ONUR TOPUZ"/>
    <x v="4"/>
  </r>
  <r>
    <n v="31"/>
    <s v="ULAŞ CENGİZ  KUMANLI"/>
    <x v="6"/>
  </r>
  <r>
    <m/>
    <s v="ZAFER  ÜNLÜ"/>
    <x v="2"/>
  </r>
  <r>
    <m/>
    <s v="RECEP EMİR YILMAZ"/>
    <x v="4"/>
  </r>
  <r>
    <n v="34"/>
    <s v="ALİ MURAT KILIÇ"/>
    <x v="7"/>
  </r>
  <r>
    <n v="35"/>
    <s v="YİĞİT DEMİRCAN"/>
    <x v="3"/>
  </r>
  <r>
    <m/>
    <s v="ÖMER FARUK NİĞDELİOĞLU"/>
    <x v="4"/>
  </r>
  <r>
    <m/>
    <s v="ŞEVKET  BAYRAKTAR"/>
    <x v="6"/>
  </r>
  <r>
    <m/>
    <s v="AHMET SEMİH MARUFOĞLU"/>
    <x v="5"/>
  </r>
  <r>
    <n v="39"/>
    <s v="EMİR ÖZTÜRK"/>
    <x v="8"/>
  </r>
  <r>
    <m/>
    <s v="YUSUF FERUDUN KIVCI"/>
    <x v="4"/>
  </r>
  <r>
    <m/>
    <s v="MEHMET NUR ŞİMŞEK"/>
    <x v="4"/>
  </r>
  <r>
    <m/>
    <s v="ARİF  MARA"/>
    <x v="6"/>
  </r>
  <r>
    <n v="43"/>
    <s v="ALİ ASLAN"/>
    <x v="9"/>
  </r>
  <r>
    <n v="44"/>
    <s v="ABDURRAHMAN MARANGOZ"/>
    <x v="10"/>
  </r>
  <r>
    <n v="45"/>
    <s v="ÜZEYİR DESTAN"/>
    <x v="9"/>
  </r>
  <r>
    <m/>
    <s v="COŞKUN KOLUKIRIK"/>
    <x v="4"/>
  </r>
  <r>
    <m/>
    <s v="SEMAVİ BARAN "/>
    <x v="4"/>
  </r>
  <r>
    <m/>
    <s v="NEVZAT BERKAN KANAK"/>
    <x v="4"/>
  </r>
  <r>
    <m/>
    <s v="OSMAN  ÇİFTÇİOĞLU"/>
    <x v="4"/>
  </r>
  <r>
    <m/>
    <s v="TOLGA  ŞENTÜRK"/>
    <x v="4"/>
  </r>
  <r>
    <m/>
    <s v="SEMİH  BAYKUT"/>
    <x v="4"/>
  </r>
  <r>
    <m/>
    <s v="YUSUF ÇİÇEK"/>
    <x v="4"/>
  </r>
  <r>
    <m/>
    <s v="BERTAN AYHAN"/>
    <x v="4"/>
  </r>
  <r>
    <m/>
    <s v="MUHAMMET  BELEK"/>
    <x v="4"/>
  </r>
  <r>
    <n v="55"/>
    <s v="AKIN FIRAT MÜRSEL"/>
    <x v="11"/>
  </r>
  <r>
    <m/>
    <s v="KENAN CEYRAN"/>
    <x v="4"/>
  </r>
  <r>
    <m/>
    <s v="AHMET  KURT"/>
    <x v="4"/>
  </r>
  <r>
    <m/>
    <s v="HÜSEYİN ÇOBAN"/>
    <x v="4"/>
  </r>
  <r>
    <m/>
    <s v="ÜMÜT YAYLAK"/>
    <x v="4"/>
  </r>
  <r>
    <n v="60"/>
    <s v="ERDEM ATAGÜL"/>
    <x v="11"/>
  </r>
  <r>
    <m/>
    <s v="YÜKSEL TEKELİ"/>
    <x v="4"/>
  </r>
  <r>
    <n v="62"/>
    <s v="MALİK ELHUSEYNİ"/>
    <x v="11"/>
  </r>
  <r>
    <m/>
    <s v="ALPEREN AYDOĞDU"/>
    <x v="4"/>
  </r>
  <r>
    <m/>
    <s v="KUBİLAY  SARAÇ"/>
    <x v="4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n v="1"/>
    <s v="EFNAN SEZGİN"/>
    <x v="0"/>
  </r>
  <r>
    <n v="2"/>
    <s v="AYŞE MİNA ÇELEBİOĞLU"/>
    <x v="1"/>
  </r>
  <r>
    <n v="3"/>
    <s v="YAĞMUR BERKKAM"/>
    <x v="1"/>
  </r>
  <r>
    <n v="4"/>
    <s v="ZEYNEP ERSOY"/>
    <x v="2"/>
  </r>
  <r>
    <n v="5"/>
    <s v="EYLÜL DENİZ  ORAN"/>
    <x v="3"/>
  </r>
  <r>
    <n v="6"/>
    <s v="HÜMA NAZ SAÇLI"/>
    <x v="2"/>
  </r>
  <r>
    <n v="7"/>
    <s v="DERİN KUMUK"/>
    <x v="1"/>
  </r>
  <r>
    <m/>
    <s v="EYLÜL DENİZ"/>
    <x v="1"/>
  </r>
  <r>
    <n v="9"/>
    <s v="ALMİRA ŞENOĞLU"/>
    <x v="4"/>
  </r>
  <r>
    <n v="10"/>
    <s v="ELA ASLAN "/>
    <x v="2"/>
  </r>
  <r>
    <n v="11"/>
    <s v="İREM  ÜSTÜNDAĞ"/>
    <x v="5"/>
  </r>
  <r>
    <m/>
    <s v="DERİN YILMAZ"/>
    <x v="2"/>
  </r>
  <r>
    <n v="12"/>
    <s v="ELA  ARABACIOĞLU"/>
    <x v="5"/>
  </r>
  <r>
    <n v="14"/>
    <s v="MELEK SU AKTEPE"/>
    <x v="4"/>
  </r>
  <r>
    <n v="15"/>
    <s v="EYLÜL NAZ  GÜÇLÜ"/>
    <x v="5"/>
  </r>
  <r>
    <m/>
    <s v="MERVE MEDİNE  SOYLU"/>
    <x v="5"/>
  </r>
  <r>
    <n v="17"/>
    <s v="GÜNEŞ İPEK"/>
    <x v="4"/>
  </r>
  <r>
    <n v="18"/>
    <s v="NİSA ÇAĞLAR"/>
    <x v="6"/>
  </r>
  <r>
    <n v="19"/>
    <s v="ELA  KÜÇÜK"/>
    <x v="7"/>
  </r>
  <r>
    <n v="20"/>
    <s v="CEMRE SU  KAYALAR"/>
    <x v="8"/>
  </r>
  <r>
    <n v="21"/>
    <s v="DURUŞAH ÇABUK"/>
    <x v="9"/>
  </r>
  <r>
    <n v="22"/>
    <s v="ASLI YAZICI"/>
    <x v="0"/>
  </r>
  <r>
    <m/>
    <s v="CEYLİN BEKTAŞ"/>
    <x v="2"/>
  </r>
  <r>
    <n v="24"/>
    <s v="IŞIK CANTİMUR"/>
    <x v="10"/>
  </r>
  <r>
    <m/>
    <s v="DOĞA TANJU"/>
    <x v="4"/>
  </r>
  <r>
    <n v="26"/>
    <s v="YAĞMUR ÖZSOY"/>
    <x v="0"/>
  </r>
  <r>
    <n v="27"/>
    <s v="HATİCE İNCİDAĞI"/>
    <x v="11"/>
  </r>
  <r>
    <n v="28"/>
    <s v="BERRAK  ÇALIŞKAN"/>
    <x v="8"/>
  </r>
  <r>
    <n v="29"/>
    <s v="FATMA BEYZA AYGÜN"/>
    <x v="12"/>
  </r>
  <r>
    <m/>
    <s v="IRMAK TANJU"/>
    <x v="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">
  <r>
    <n v="1"/>
    <s v="BEREN LİNA  ÇEMBERCİ"/>
    <x v="0"/>
    <d v="1899-12-30T00:07:28"/>
  </r>
  <r>
    <n v="2"/>
    <s v="BERRA ÖZOĞUL"/>
    <x v="1"/>
    <d v="1899-12-30T00:07:38"/>
  </r>
  <r>
    <n v="3"/>
    <s v="YAĞMUR  PALA"/>
    <x v="2"/>
    <d v="1899-12-30T00:07:41"/>
  </r>
  <r>
    <n v="4"/>
    <s v="ECRİN ZEYNEP CİCİOĞLU"/>
    <x v="3"/>
    <d v="1899-12-30T00:07:45"/>
  </r>
  <r>
    <n v="5"/>
    <s v="ELİF ÖZDEMİR"/>
    <x v="4"/>
    <d v="1899-12-30T00:07:47"/>
  </r>
  <r>
    <n v="6"/>
    <s v="ELA ARSLAN"/>
    <x v="1"/>
    <d v="1899-12-30T00:07:48"/>
  </r>
  <r>
    <n v="7"/>
    <s v="ZEYNEP  TUNÇEL"/>
    <x v="5"/>
    <d v="1899-12-30T00:07:50"/>
  </r>
  <r>
    <n v="8"/>
    <s v="ECE ERGÜL"/>
    <x v="4"/>
    <d v="1899-12-30T00:07:50"/>
  </r>
  <r>
    <n v="9"/>
    <s v="DENİZ ÖZEL"/>
    <x v="6"/>
    <d v="1899-12-30T00:07:56"/>
  </r>
  <r>
    <n v="10"/>
    <s v="BEYZA ELANUR  KIRBAŞ"/>
    <x v="7"/>
    <d v="1899-12-30T00:07:58"/>
  </r>
  <r>
    <n v="11"/>
    <s v="BERİL BİLEN"/>
    <x v="3"/>
    <d v="1899-12-30T00:08:00"/>
  </r>
  <r>
    <n v="12"/>
    <s v="ZEYNEP DURU YERBASAN"/>
    <x v="3"/>
    <d v="1899-12-30T00:08:01"/>
  </r>
  <r>
    <n v="13"/>
    <s v="DERİN ÖZYİĞİT"/>
    <x v="4"/>
    <d v="1899-12-30T00:08:01"/>
  </r>
  <r>
    <m/>
    <s v="EMİNE EVRA ELMALI"/>
    <x v="4"/>
    <d v="1899-12-30T00:08:04"/>
  </r>
  <r>
    <m/>
    <s v="ELA ECREN YAZICI"/>
    <x v="3"/>
    <d v="1899-12-30T00:08:05"/>
  </r>
  <r>
    <n v="16"/>
    <s v="ECE ARSLAN"/>
    <x v="1"/>
    <d v="1899-12-30T00:08:05"/>
  </r>
  <r>
    <n v="18"/>
    <s v="HACER ÇAĞLA NUR GAYGISIZ"/>
    <x v="6"/>
    <d v="1899-12-30T00:08:07"/>
  </r>
  <r>
    <m/>
    <s v="ZEYNEP ECE DÖNMEZ"/>
    <x v="4"/>
    <d v="1899-12-30T00:08:06"/>
  </r>
  <r>
    <m/>
    <s v="ELİF SILA ÇELİK"/>
    <x v="3"/>
    <d v="1899-12-30T00:08:07"/>
  </r>
  <r>
    <n v="20"/>
    <s v="ÖZGÜ SELEN ÖZ"/>
    <x v="8"/>
    <d v="1899-12-30T00:08:07"/>
  </r>
  <r>
    <m/>
    <s v="ELA DOĞA  GÖKMEN"/>
    <x v="1"/>
    <d v="1899-12-30T00:08:07"/>
  </r>
  <r>
    <m/>
    <s v="BALCA DEMİRTAŞ"/>
    <x v="4"/>
    <d v="1899-12-30T00:08:07"/>
  </r>
  <r>
    <m/>
    <s v="ZEYNEP DOĞA BALCI"/>
    <x v="4"/>
    <d v="1899-12-30T00:08:08"/>
  </r>
  <r>
    <m/>
    <s v="DENİZ ÖZGÜR"/>
    <x v="3"/>
    <d v="1899-12-30T00:08:08"/>
  </r>
  <r>
    <n v="25"/>
    <s v="EYLÜL ADA  ALDEMİR"/>
    <x v="9"/>
    <d v="1899-12-30T00:08:09"/>
  </r>
  <r>
    <n v="26"/>
    <s v="ELİF KARAAĞAÇ"/>
    <x v="10"/>
    <d v="1899-12-30T00:08:11"/>
  </r>
  <r>
    <m/>
    <s v="AYŞE LİVA AYDEMİR"/>
    <x v="4"/>
    <d v="1899-12-30T00:08:11"/>
  </r>
  <r>
    <m/>
    <s v="ELA TURAN"/>
    <x v="4"/>
    <d v="1899-12-30T00:08:11"/>
  </r>
  <r>
    <n v="29"/>
    <s v="EYLÜL  ÖZYAVUZ"/>
    <x v="11"/>
    <d v="1899-12-30T00:08:16"/>
  </r>
  <r>
    <n v="30"/>
    <s v="SELİN AÇIKALIN"/>
    <x v="6"/>
    <d v="1899-12-30T00:08:16"/>
  </r>
  <r>
    <m/>
    <s v="İPEK ERCAN"/>
    <x v="4"/>
    <d v="1899-12-30T00:08:19"/>
  </r>
  <r>
    <n v="32"/>
    <s v="ZEYNEP EDA  PARLAKIŞIK"/>
    <x v="12"/>
    <d v="1899-12-30T00:08:19"/>
  </r>
  <r>
    <m/>
    <s v="NİL ŞİMŞİR"/>
    <x v="6"/>
    <d v="1899-12-30T00:08:21"/>
  </r>
  <r>
    <n v="34"/>
    <s v="ÖYKÜ DUMAN"/>
    <x v="12"/>
    <d v="1899-12-30T00:08:21"/>
  </r>
  <r>
    <n v="35"/>
    <s v="CEREN  KÖROĞLU"/>
    <x v="0"/>
    <d v="1899-12-30T00:08:21"/>
  </r>
  <r>
    <n v="36"/>
    <s v="SILA  ALAN"/>
    <x v="0"/>
    <d v="1899-12-30T00:08:24"/>
  </r>
  <r>
    <n v="37"/>
    <s v="ESMA BAHÇENLİ"/>
    <x v="8"/>
    <d v="1899-12-30T00:08:24"/>
  </r>
  <r>
    <n v="38"/>
    <s v="İREM NAZLI AKÜN"/>
    <x v="13"/>
    <d v="1899-12-30T00:08:24"/>
  </r>
  <r>
    <n v="39"/>
    <s v="GAYE ECE KÜÇÜK"/>
    <x v="8"/>
    <d v="1899-12-30T00:08:25"/>
  </r>
  <r>
    <n v="40"/>
    <s v="İREM SU  GÖÇMEN"/>
    <x v="7"/>
    <d v="1899-12-30T00:08:29"/>
  </r>
  <r>
    <m/>
    <s v="ZEYNEP  ÖMERÇAPOĞLU"/>
    <x v="0"/>
    <d v="1899-12-30T00:08:30"/>
  </r>
  <r>
    <m/>
    <s v="AYNUR ANKA TAŞKAYA"/>
    <x v="8"/>
    <d v="1899-12-30T00:08:31"/>
  </r>
  <r>
    <n v="43"/>
    <s v="BEYZA  TUNÇBİLEK"/>
    <x v="11"/>
    <d v="1899-12-30T00:08:32"/>
  </r>
  <r>
    <m/>
    <s v="IRMAK REİS"/>
    <x v="3"/>
    <d v="1899-12-30T00:08:33"/>
  </r>
  <r>
    <m/>
    <s v="AZRA KARAARDIÇ"/>
    <x v="6"/>
    <d v="1899-12-30T00:08:33"/>
  </r>
  <r>
    <n v="46"/>
    <s v="CEYDA  VURUR"/>
    <x v="14"/>
    <d v="1899-12-30T00:08:38"/>
  </r>
  <r>
    <n v="47"/>
    <s v="BİLGE SOLGUN"/>
    <x v="12"/>
    <d v="1899-12-30T00:08:39"/>
  </r>
  <r>
    <m/>
    <s v="AZRA ŞEVVAL KÖSE"/>
    <x v="12"/>
    <d v="1899-12-30T00:08:39"/>
  </r>
  <r>
    <n v="49"/>
    <s v="EYLÜL  ARSLAN"/>
    <x v="7"/>
    <d v="1899-12-30T00:08:42"/>
  </r>
  <r>
    <m/>
    <s v="İPEK  ERSAYIN"/>
    <x v="0"/>
    <d v="1899-12-30T00:08:44"/>
  </r>
  <r>
    <m/>
    <s v="ECRİN AYSEL  KARAMANOĞLU"/>
    <x v="0"/>
    <d v="1899-12-30T00:08:46"/>
  </r>
  <r>
    <n v="52"/>
    <s v="BETÜL  KAYA"/>
    <x v="13"/>
    <d v="1899-12-30T00:08:48"/>
  </r>
  <r>
    <m/>
    <s v="ECRİN  ÇELİK"/>
    <x v="0"/>
    <d v="1899-12-30T00:08:48"/>
  </r>
  <r>
    <n v="54"/>
    <s v="İREM NUR GÜMÜŞ"/>
    <x v="15"/>
    <d v="1899-12-30T00:08:50"/>
  </r>
  <r>
    <n v="55"/>
    <s v="KAYRA MELEK  DANACI"/>
    <x v="16"/>
    <d v="1899-12-30T00:08:52"/>
  </r>
  <r>
    <n v="56"/>
    <s v="HATİCE ZEYNEP  BULAKLI"/>
    <x v="17"/>
    <d v="1899-12-30T00:08:55"/>
  </r>
  <r>
    <n v="57"/>
    <s v="ELİFSU  AYDIN"/>
    <x v="14"/>
    <d v="1899-12-30T00:08:59"/>
  </r>
  <r>
    <n v="58"/>
    <s v="ÖYKÜSU  ÖZTÜRK"/>
    <x v="17"/>
    <d v="1899-12-30T00:09:00"/>
  </r>
  <r>
    <n v="59"/>
    <s v="ZÜMRA NEVA  CAN"/>
    <x v="2"/>
    <d v="1899-12-30T00:09:05"/>
  </r>
  <r>
    <n v="60"/>
    <s v="ZEHRA LARA ORUÇ"/>
    <x v="15"/>
    <d v="1899-12-30T00:09:09"/>
  </r>
  <r>
    <m/>
    <s v="ECRİN  ÖZÇELİK"/>
    <x v="0"/>
    <d v="1899-12-30T00:09:12"/>
  </r>
  <r>
    <m/>
    <s v="SEDEF  ÖZER"/>
    <x v="7"/>
    <d v="1899-12-30T00:09:13"/>
  </r>
  <r>
    <n v="63"/>
    <s v="SEMA NUR TOLU"/>
    <x v="18"/>
    <d v="1899-12-30T00:09:14"/>
  </r>
  <r>
    <m/>
    <s v="NİL BARUH"/>
    <x v="8"/>
    <d v="1899-12-30T00:09:14"/>
  </r>
  <r>
    <n v="65"/>
    <s v="MİNA YATKIN"/>
    <x v="15"/>
    <d v="1899-12-30T00:09:26"/>
  </r>
  <r>
    <m/>
    <s v="EMİNA SELEN ORUÇ"/>
    <x v="15"/>
    <d v="1899-12-30T00:09:33"/>
  </r>
  <r>
    <m/>
    <s v="NEHİR ÖZDEMİR"/>
    <x v="15"/>
    <d v="1899-12-30T00:09:39"/>
  </r>
  <r>
    <n v="68"/>
    <s v="YAĞMUR HALLI"/>
    <x v="19"/>
    <d v="1899-12-30T00:09:41"/>
  </r>
  <r>
    <n v="69"/>
    <s v="SİM DÜNYA ŞAHİN"/>
    <x v="19"/>
    <d v="1899-12-30T00:09:46"/>
  </r>
  <r>
    <n v="70"/>
    <s v="İREM NAZ DEDEOĞLU"/>
    <x v="20"/>
    <d v="1899-12-30T00:09:47"/>
  </r>
  <r>
    <n v="71"/>
    <s v="CEMRE DEMİR"/>
    <x v="21"/>
    <d v="1899-12-30T00:09:48"/>
  </r>
  <r>
    <m/>
    <s v="BENGÜ AYDİL MEMİŞ"/>
    <x v="15"/>
    <d v="1899-12-30T00:09:59"/>
  </r>
  <r>
    <n v="73"/>
    <s v="DEFNE ÖZKİŞİ"/>
    <x v="19"/>
    <d v="1899-12-30T00:10:27"/>
  </r>
  <r>
    <m/>
    <s v="ÖYKÜ SEVİ MIHÇIOĞU"/>
    <x v="19"/>
    <d v="1899-12-30T00:10:50"/>
  </r>
  <r>
    <s v="DNS"/>
    <s v="HÜSNE GÜL TAŞÇI"/>
    <x v="18"/>
    <s v="DNA"/>
  </r>
  <r>
    <s v="DNS"/>
    <s v="NİL SEVİNDİK"/>
    <x v="22"/>
    <s v="DNS"/>
  </r>
  <r>
    <m/>
    <s v="BEREN AYAN"/>
    <x v="8"/>
    <s v="DNS"/>
  </r>
  <r>
    <m/>
    <s v="ELİF CEREN  AVCI"/>
    <x v="0"/>
    <s v="DNS"/>
  </r>
  <r>
    <m/>
    <s v="RÜYA KEKLİK"/>
    <x v="19"/>
    <s v="DNS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n v="1"/>
    <s v="YUSUF BORA KORKMAZ"/>
    <x v="0"/>
  </r>
  <r>
    <n v="2"/>
    <s v="YUSUF ALP PEKKÜÇÜK"/>
    <x v="0"/>
  </r>
  <r>
    <n v="3"/>
    <s v="EMİR  ÖZTAN"/>
    <x v="1"/>
  </r>
  <r>
    <n v="4"/>
    <s v="BARAN UMUT KAVAK"/>
    <x v="2"/>
  </r>
  <r>
    <n v="5"/>
    <s v="ÇAĞAN  YAŞ"/>
    <x v="1"/>
  </r>
  <r>
    <n v="6"/>
    <s v="ÖMER YASİN UYAN"/>
    <x v="3"/>
  </r>
  <r>
    <n v="7"/>
    <s v="YUŞA YÜKSEL"/>
    <x v="0"/>
  </r>
  <r>
    <n v="8"/>
    <s v="MERT  AÇIKGÖZ"/>
    <x v="1"/>
  </r>
  <r>
    <n v="9"/>
    <s v="ARHAN KAAN YILMAZ"/>
    <x v="4"/>
  </r>
  <r>
    <m/>
    <s v="İSMAİL  UÇKAN"/>
    <x v="1"/>
  </r>
  <r>
    <m/>
    <s v="ERDEM  YURDAKUL"/>
    <x v="1"/>
  </r>
  <r>
    <m/>
    <s v="KAYRA AGIN"/>
    <x v="0"/>
  </r>
  <r>
    <m/>
    <s v="AHMET EYMEN KARAGÖZ"/>
    <x v="0"/>
  </r>
  <r>
    <m/>
    <s v="YUSUF MERT AYDEMİR"/>
    <x v="0"/>
  </r>
  <r>
    <n v="15"/>
    <s v="MÜRSEL POYRAZ ÇELEBİ"/>
    <x v="5"/>
  </r>
  <r>
    <n v="16"/>
    <s v="ÜMİT POYRAZ GÖLGELİ"/>
    <x v="6"/>
  </r>
  <r>
    <n v="17"/>
    <s v="ASLAN SAVAŞ"/>
    <x v="4"/>
  </r>
  <r>
    <m/>
    <s v="KEREM  ÖVEZ"/>
    <x v="1"/>
  </r>
  <r>
    <n v="19"/>
    <s v="BULUT BORA  HUYLU"/>
    <x v="7"/>
  </r>
  <r>
    <n v="20"/>
    <s v="YAVUZ MUSAB KAYA"/>
    <x v="8"/>
  </r>
  <r>
    <n v="21"/>
    <s v="YAĞIZ EFE BAŞPINAR"/>
    <x v="8"/>
  </r>
  <r>
    <m/>
    <s v="AYHAN ALP  UYANIK"/>
    <x v="1"/>
  </r>
  <r>
    <n v="23"/>
    <s v="YUSUF ÇOBAN"/>
    <x v="3"/>
  </r>
  <r>
    <n v="24"/>
    <s v="KUZEY DEMİR  KAYA"/>
    <x v="9"/>
  </r>
  <r>
    <n v="25"/>
    <s v="EMİRHAN YILDIZ"/>
    <x v="6"/>
  </r>
  <r>
    <n v="26"/>
    <s v="TİBET TOPÇU"/>
    <x v="9"/>
  </r>
  <r>
    <n v="27"/>
    <s v="TALHA ONAT  HUYLU"/>
    <x v="7"/>
  </r>
  <r>
    <n v="28"/>
    <s v="ZÜLFİKAR ŞERİF  KAYALAR"/>
    <x v="9"/>
  </r>
  <r>
    <m/>
    <s v="BURAK  ŞEN"/>
    <x v="1"/>
  </r>
  <r>
    <n v="30"/>
    <s v="YUSUF KAAN  KOÇALİ"/>
    <x v="10"/>
  </r>
  <r>
    <n v="31"/>
    <s v="İSMET BERK  TEOMAN"/>
    <x v="11"/>
  </r>
  <r>
    <n v="32"/>
    <s v="TALHA ALPEREN DEMİR"/>
    <x v="12"/>
  </r>
  <r>
    <n v="33"/>
    <s v="SERGEN DAŞ"/>
    <x v="6"/>
  </r>
  <r>
    <n v="34"/>
    <s v="HÜSEYİN ALTAY"/>
    <x v="5"/>
  </r>
  <r>
    <n v="35"/>
    <s v="KEREM  DÖKMEN"/>
    <x v="13"/>
  </r>
  <r>
    <m/>
    <s v="BERAT BARIŞ  DENİZ"/>
    <x v="1"/>
  </r>
  <r>
    <n v="37"/>
    <s v="MUHAMMED KAYRA ÖZARPACI"/>
    <x v="12"/>
  </r>
  <r>
    <n v="38"/>
    <s v="POYRAZ KAAN BAL"/>
    <x v="12"/>
  </r>
  <r>
    <n v="39"/>
    <s v="GÖKTUĞ ATİLLA KİREÇ"/>
    <x v="5"/>
  </r>
  <r>
    <n v="40"/>
    <s v="BERAT AKIN"/>
    <x v="3"/>
  </r>
  <r>
    <n v="41"/>
    <s v="UYGAR  KOCAEL"/>
    <x v="10"/>
  </r>
  <r>
    <m/>
    <s v="MUSTAFA EFE  SAYIN"/>
    <x v="1"/>
  </r>
  <r>
    <m/>
    <s v="YİĞİT BART BENZER"/>
    <x v="12"/>
  </r>
  <r>
    <m/>
    <s v="HAKKI ÇINAR ŞENER"/>
    <x v="5"/>
  </r>
  <r>
    <n v="45"/>
    <s v="KAAN  DÖKMEN"/>
    <x v="13"/>
  </r>
  <r>
    <n v="46"/>
    <s v="MUHAMMET KAHRAMAN"/>
    <x v="2"/>
  </r>
  <r>
    <m/>
    <s v="DENİZ OLGUN CANBAZ"/>
    <x v="5"/>
  </r>
  <r>
    <n v="48"/>
    <s v="EREN TUNCAY "/>
    <x v="2"/>
  </r>
  <r>
    <m/>
    <s v="KAYRA EFE AŞICI"/>
    <x v="5"/>
  </r>
  <r>
    <m/>
    <s v="VEDAT KUZEY ÇETİN"/>
    <x v="5"/>
  </r>
  <r>
    <m/>
    <s v="ALİ KUZEY UĞUZ"/>
    <x v="5"/>
  </r>
  <r>
    <m/>
    <s v="DORUK İŞBAŞARAN"/>
    <x v="5"/>
  </r>
  <r>
    <n v="53"/>
    <s v="ENSAR İSLM TUTU"/>
    <x v="14"/>
  </r>
  <r>
    <m/>
    <s v="KIVANÇ ÖZTÜRK"/>
    <x v="12"/>
  </r>
  <r>
    <m/>
    <s v="EMİRHAN KARAKESKİN"/>
    <x v="12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">
  <r>
    <n v="1"/>
    <s v="MERYEM NEHİR  KELEŞ"/>
    <x v="0"/>
  </r>
  <r>
    <n v="2"/>
    <s v="NEHİR  TİLKİ"/>
    <x v="1"/>
  </r>
  <r>
    <n v="3"/>
    <s v="EFLİN SEZGİN"/>
    <x v="2"/>
  </r>
  <r>
    <n v="4"/>
    <s v="ADA TÖRE"/>
    <x v="3"/>
  </r>
  <r>
    <n v="5"/>
    <s v="MAİDE OYLUM ÜSTÜN"/>
    <x v="3"/>
  </r>
  <r>
    <n v="6"/>
    <s v="GÜLAY EYLÜL METERİS"/>
    <x v="4"/>
  </r>
  <r>
    <n v="7"/>
    <s v="MERVE ZEYNEP ERDOĞAN"/>
    <x v="3"/>
  </r>
  <r>
    <n v="8"/>
    <s v="ECRİN NURİYE  KAHRAMAN"/>
    <x v="0"/>
  </r>
  <r>
    <n v="9"/>
    <s v="ELİF  AKÇAY"/>
    <x v="5"/>
  </r>
  <r>
    <n v="10"/>
    <s v="ELA  ÖZTÜRK"/>
    <x v="6"/>
  </r>
  <r>
    <n v="11"/>
    <s v="GÜL ECE  SUÇSUZ"/>
    <x v="7"/>
  </r>
  <r>
    <m/>
    <s v="İDİL GEÇİKLİ"/>
    <x v="3"/>
  </r>
  <r>
    <n v="13"/>
    <s v="NİSA  İÇÖZ"/>
    <x v="5"/>
  </r>
  <r>
    <m/>
    <s v="ECRİN NİL BAĞ"/>
    <x v="3"/>
  </r>
  <r>
    <n v="15"/>
    <s v="BADE  VAROL"/>
    <x v="8"/>
  </r>
  <r>
    <n v="16"/>
    <s v="ZEYNEP  ŞAMLI"/>
    <x v="5"/>
  </r>
  <r>
    <n v="17"/>
    <s v="NİDAN  ERKOVAN"/>
    <x v="0"/>
  </r>
  <r>
    <n v="18"/>
    <s v="DENİZ  GÜLSEVEN"/>
    <x v="1"/>
  </r>
  <r>
    <m/>
    <s v="DİLAN LİNA  ÖĞ"/>
    <x v="5"/>
  </r>
  <r>
    <m/>
    <s v="NEHİR  DİLBAZ"/>
    <x v="5"/>
  </r>
  <r>
    <n v="21"/>
    <s v="ESMA LALİN DİNÇER"/>
    <x v="9"/>
  </r>
  <r>
    <n v="22"/>
    <s v="ELİF ŞULE KITAY"/>
    <x v="10"/>
  </r>
  <r>
    <n v="23"/>
    <s v="DERİN SU ŞEN"/>
    <x v="11"/>
  </r>
  <r>
    <n v="24"/>
    <s v="İNCİ NİL AKGÜN"/>
    <x v="2"/>
  </r>
  <r>
    <n v="25"/>
    <s v="AYSİMA GÜN"/>
    <x v="12"/>
  </r>
  <r>
    <m/>
    <s v="TUANA  ÖNAL"/>
    <x v="0"/>
  </r>
  <r>
    <m/>
    <s v="BUSE  AKDENİZ"/>
    <x v="0"/>
  </r>
  <r>
    <n v="28"/>
    <s v="ZEMHERİ GÜNEŞ"/>
    <x v="11"/>
  </r>
  <r>
    <m/>
    <s v="SEVİM AYSİMA  KURT"/>
    <x v="5"/>
  </r>
  <r>
    <n v="30"/>
    <s v="NİL  ÇAĞLAYAN"/>
    <x v="7"/>
  </r>
  <r>
    <n v="31"/>
    <s v="MİRA  KAFKASYALI"/>
    <x v="7"/>
  </r>
  <r>
    <n v="32"/>
    <s v="HAYRUNNİSA ARKLAN"/>
    <x v="13"/>
  </r>
  <r>
    <n v="33"/>
    <s v="ELİF AGŞAHİN"/>
    <x v="10"/>
  </r>
  <r>
    <n v="34"/>
    <s v="DÜRDANE ELİSA EROĞLU"/>
    <x v="11"/>
  </r>
  <r>
    <m/>
    <s v="HAMİDE NİHAN  KILIÇARSLAN"/>
    <x v="5"/>
  </r>
  <r>
    <n v="36"/>
    <s v="MERYEM YILMAZ"/>
    <x v="2"/>
  </r>
  <r>
    <n v="37"/>
    <s v="IRMAK TAŞTAN"/>
    <x v="10"/>
  </r>
  <r>
    <n v="38"/>
    <s v="AZRA ECE  ÜNLÜ"/>
    <x v="14"/>
  </r>
  <r>
    <m/>
    <s v="İPEK  KELEŞ"/>
    <x v="5"/>
  </r>
  <r>
    <n v="40"/>
    <s v="DURU  ERSOY"/>
    <x v="14"/>
  </r>
  <r>
    <m/>
    <s v="NİSANUR  YALÇINKAYA"/>
    <x v="0"/>
  </r>
  <r>
    <n v="42"/>
    <s v="CEYLİN TÜRK"/>
    <x v="13"/>
  </r>
  <r>
    <m/>
    <s v="SÜMEYYE MELEK  KANSU"/>
    <x v="5"/>
  </r>
  <r>
    <m/>
    <s v="DOĞA  KAVAK"/>
    <x v="0"/>
  </r>
  <r>
    <n v="45"/>
    <s v="DEREN EGE MENTEŞ"/>
    <x v="9"/>
  </r>
  <r>
    <m/>
    <s v="ECEM  YILMAZ"/>
    <x v="0"/>
  </r>
  <r>
    <n v="47"/>
    <s v="ZİŞAN SARYA PALA"/>
    <x v="15"/>
  </r>
  <r>
    <n v="49"/>
    <s v="REYYAN ERDOĞAN"/>
    <x v="13"/>
  </r>
  <r>
    <n v="50"/>
    <s v="BAHAR KURTÇU"/>
    <x v="4"/>
  </r>
  <r>
    <n v="51"/>
    <s v="ZEREN  ÖZTÜRK"/>
    <x v="16"/>
  </r>
  <r>
    <n v="51"/>
    <s v="NİDA NAZ  KARAGÜLLE"/>
    <x v="14"/>
  </r>
  <r>
    <n v="53"/>
    <s v="ZEYNEP MİNA  KAVCI"/>
    <x v="8"/>
  </r>
  <r>
    <n v="54"/>
    <s v="NEHİR AHSEN  GÜNAY"/>
    <x v="16"/>
  </r>
  <r>
    <n v="55"/>
    <s v="ECE  AĞIM"/>
    <x v="15"/>
  </r>
  <r>
    <m/>
    <s v="BİLGE DOĞA  KOÇ"/>
    <x v="7"/>
  </r>
  <r>
    <m/>
    <s v="DERİN ALYA  BALCI"/>
    <x v="14"/>
  </r>
  <r>
    <n v="59"/>
    <s v="ZEYNEP  KARAMAHMUTOĞLU"/>
    <x v="17"/>
  </r>
  <r>
    <n v="60"/>
    <s v="ELİF IZGI MIHÇIOĞLU"/>
    <x v="4"/>
  </r>
  <r>
    <m/>
    <s v="ADA YARDIMCI"/>
    <x v="4"/>
  </r>
  <r>
    <m/>
    <s v="RÜYA CEYLAN"/>
    <x v="4"/>
  </r>
  <r>
    <m/>
    <s v="NİMET DURU  KAVAS"/>
    <x v="14"/>
  </r>
  <r>
    <m/>
    <s v="HAYRUNNİSA  ARKLAN"/>
    <x v="13"/>
  </r>
  <r>
    <m/>
    <s v="BETÜL ŞEVVAL ARKLAN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415751-21CC-F94E-8486-263EA6783FF2}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92:P105" firstHeaderRow="0" firstDataRow="1" firstDataCol="1"/>
  <pivotFields count="3">
    <pivotField dataField="1" showAll="0"/>
    <pivotField showAll="0"/>
    <pivotField axis="axisRow" showAll="0">
      <items count="13">
        <item x="3"/>
        <item x="0"/>
        <item x="11"/>
        <item x="1"/>
        <item x="9"/>
        <item x="6"/>
        <item x="4"/>
        <item x="7"/>
        <item x="2"/>
        <item x="10"/>
        <item x="8"/>
        <item x="5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akım Sıralama" fld="0" baseField="0" baseItem="0"/>
    <dataField name="Count of Takım Sıralama2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5D0A80-2006-254C-900E-0493CF32D76D}" name="PivotTable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356:P381" firstHeaderRow="0" firstDataRow="1" firstDataCol="1"/>
  <pivotFields count="3">
    <pivotField dataField="1" showAll="0"/>
    <pivotField showAll="0"/>
    <pivotField axis="axisRow" showAll="0">
      <items count="30">
        <item x="6"/>
        <item m="1" x="28"/>
        <item x="2"/>
        <item m="1" x="27"/>
        <item x="5"/>
        <item m="1" x="26"/>
        <item x="23"/>
        <item x="3"/>
        <item x="20"/>
        <item x="1"/>
        <item x="22"/>
        <item x="0"/>
        <item x="21"/>
        <item x="14"/>
        <item x="16"/>
        <item x="18"/>
        <item x="10"/>
        <item m="1" x="25"/>
        <item x="12"/>
        <item x="17"/>
        <item x="11"/>
        <item x="4"/>
        <item m="1" x="24"/>
        <item x="9"/>
        <item x="8"/>
        <item x="7"/>
        <item x="13"/>
        <item x="15"/>
        <item x="19"/>
        <item t="default"/>
      </items>
    </pivotField>
  </pivotFields>
  <rowFields count="1">
    <field x="2"/>
  </rowFields>
  <rowItems count="25">
    <i>
      <x/>
    </i>
    <i>
      <x v="2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akım Sıralama" fld="0" baseField="0" baseItem="0"/>
    <dataField name="Count of Takım Sıralama2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71EBCC-1B5D-D842-83A2-4E7A8E2046F9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O8:Q21" firstHeaderRow="0" firstDataRow="1" firstDataCol="1"/>
  <pivotFields count="4">
    <pivotField dataField="1" showAll="0"/>
    <pivotField showAll="0"/>
    <pivotField axis="axisRow" showAll="0">
      <items count="14">
        <item x="8"/>
        <item x="0"/>
        <item x="1"/>
        <item x="6"/>
        <item m="1" x="12"/>
        <item x="3"/>
        <item x="2"/>
        <item x="7"/>
        <item x="11"/>
        <item x="4"/>
        <item x="10"/>
        <item x="5"/>
        <item x="9"/>
        <item t="default"/>
      </items>
    </pivotField>
    <pivotField dragToRow="0" dragToCol="0" dragToPage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akım Sıralama" fld="0" baseField="0" baseItem="0"/>
    <dataField name="Count of Takım Sıralama2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63E8AF-AA0C-154A-BADA-355E46878259}" name="PivotTable8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O322:Q336" firstHeaderRow="0" firstDataRow="1" firstDataCol="1"/>
  <pivotFields count="3">
    <pivotField dataField="1" showAll="0"/>
    <pivotField showAll="0"/>
    <pivotField axis="axisRow" showAll="0">
      <items count="14">
        <item x="12"/>
        <item x="9"/>
        <item x="6"/>
        <item x="1"/>
        <item x="11"/>
        <item x="2"/>
        <item x="8"/>
        <item x="10"/>
        <item x="4"/>
        <item x="3"/>
        <item x="7"/>
        <item x="0"/>
        <item x="5"/>
        <item t="default"/>
      </items>
    </pivotField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akım Sıralama" fld="0" baseField="0" baseItem="0"/>
    <dataField name="Count of Takım Sıralama2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FDC7AA-C0D3-3E44-855A-EF236774DA63}" name="PivotTable7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255:P273" firstHeaderRow="0" firstDataRow="1" firstDataCol="1" rowPageCount="1" colPageCount="1"/>
  <pivotFields count="4">
    <pivotField showAll="0"/>
    <pivotField axis="axisPage" dataField="1" showAll="0" countASubtotal="1">
      <items count="48">
        <item x="0"/>
        <item x="1"/>
        <item x="2"/>
        <item x="3"/>
        <item x="4"/>
        <item m="1" x="39"/>
        <item x="6"/>
        <item m="1" x="40"/>
        <item m="1" x="37"/>
        <item x="7"/>
        <item m="1" x="44"/>
        <item m="1" x="41"/>
        <item m="1" x="46"/>
        <item m="1" x="43"/>
        <item x="8"/>
        <item m="1" x="45"/>
        <item m="1" x="42"/>
        <item m="1" x="38"/>
        <item x="9"/>
        <item x="10"/>
        <item x="5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countA"/>
      </items>
    </pivotField>
    <pivotField showAll="0"/>
    <pivotField axis="axisRow" showAll="0">
      <items count="18">
        <item x="6"/>
        <item x="2"/>
        <item x="16"/>
        <item x="14"/>
        <item x="4"/>
        <item x="0"/>
        <item x="1"/>
        <item x="12"/>
        <item x="15"/>
        <item x="10"/>
        <item x="5"/>
        <item x="7"/>
        <item x="8"/>
        <item x="11"/>
        <item x="9"/>
        <item x="3"/>
        <item x="13"/>
        <item t="default"/>
      </items>
    </pivotField>
  </pivotFields>
  <rowFields count="1">
    <field x="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Sum of Takım Sıralama" fld="1" baseField="0" baseItem="0"/>
    <dataField name="Count of Takım Sıralama2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B29E7C-1DF0-6E4C-B074-D57487A1E42F}" name="PivotTable1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608:P627" firstHeaderRow="0" firstDataRow="1" firstDataCol="1"/>
  <pivotFields count="3">
    <pivotField dataField="1" showAll="0"/>
    <pivotField showAll="0"/>
    <pivotField axis="axisRow" showAll="0">
      <items count="24">
        <item x="11"/>
        <item x="15"/>
        <item x="5"/>
        <item m="1" x="19"/>
        <item x="7"/>
        <item m="1" x="18"/>
        <item x="3"/>
        <item x="13"/>
        <item x="10"/>
        <item m="1" x="20"/>
        <item m="1" x="22"/>
        <item x="14"/>
        <item m="1" x="21"/>
        <item x="16"/>
        <item x="0"/>
        <item x="12"/>
        <item x="8"/>
        <item x="9"/>
        <item x="1"/>
        <item x="17"/>
        <item x="2"/>
        <item x="6"/>
        <item x="4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4"/>
    </i>
    <i>
      <x v="6"/>
    </i>
    <i>
      <x v="7"/>
    </i>
    <i>
      <x v="8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akım Sıralama" fld="0" baseField="0" baseItem="0"/>
    <dataField name="Count of Takım Sıralama2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746F9E-FB94-2D4E-A093-5286A7AFB69E}" name="PivotTable1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550:P566" firstHeaderRow="0" firstDataRow="1" firstDataCol="1"/>
  <pivotFields count="3">
    <pivotField dataField="1" showAll="0"/>
    <pivotField showAll="0"/>
    <pivotField axis="axisRow" showAll="0">
      <items count="21">
        <item m="1" x="15"/>
        <item x="6"/>
        <item x="3"/>
        <item x="2"/>
        <item x="1"/>
        <item x="4"/>
        <item x="14"/>
        <item x="0"/>
        <item x="7"/>
        <item m="1" x="19"/>
        <item m="1" x="18"/>
        <item x="9"/>
        <item x="11"/>
        <item x="13"/>
        <item x="10"/>
        <item m="1" x="16"/>
        <item x="8"/>
        <item m="1" x="17"/>
        <item x="12"/>
        <item x="5"/>
        <item t="default"/>
      </items>
    </pivotField>
  </pivotFields>
  <rowFields count="1">
    <field x="2"/>
  </rowFields>
  <rowItems count="1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6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akım Sıralama" fld="0" baseField="0" baseItem="0"/>
    <dataField name="Count of Takım Sıralama2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BAC141-4EED-1C46-8C2B-B4121A9F2424}" name="PivotTable5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217:P224" firstHeaderRow="0" firstDataRow="1" firstDataCol="1"/>
  <pivotFields count="4">
    <pivotField showAll="0"/>
    <pivotField dataField="1" showAll="0"/>
    <pivotField showAll="0"/>
    <pivotField axis="axisRow" showAll="0">
      <items count="7">
        <item x="5"/>
        <item x="2"/>
        <item x="1"/>
        <item x="0"/>
        <item x="4"/>
        <item x="3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akım Sıralama" fld="1" baseField="0" baseItem="0"/>
    <dataField name="Count of Takım Sıralama2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538725-CF60-5A44-A61E-979E50211171}" name="PivotTable10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469:P493" firstHeaderRow="0" firstDataRow="1" firstDataCol="1"/>
  <pivotFields count="4">
    <pivotField dataField="1" showAll="0"/>
    <pivotField showAll="0"/>
    <pivotField axis="axisRow" showAll="0">
      <items count="24">
        <item x="10"/>
        <item x="6"/>
        <item x="22"/>
        <item x="13"/>
        <item x="2"/>
        <item x="20"/>
        <item x="11"/>
        <item x="14"/>
        <item x="4"/>
        <item x="18"/>
        <item x="3"/>
        <item x="16"/>
        <item x="21"/>
        <item x="17"/>
        <item x="12"/>
        <item x="8"/>
        <item x="5"/>
        <item x="9"/>
        <item x="15"/>
        <item x="1"/>
        <item x="0"/>
        <item x="7"/>
        <item x="19"/>
        <item t="default"/>
      </items>
    </pivotField>
    <pivotField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akım Sıralama" fld="0" baseField="0" baseItem="0"/>
    <dataField name="Count of Takım Sıralama2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9889B6-CCA3-A841-954E-1C62B05402BF}" name="PivotTable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132:P146" firstHeaderRow="0" firstDataRow="1" firstDataCol="1" rowPageCount="1" colPageCount="1"/>
  <pivotFields count="4">
    <pivotField dataField="1" showAll="0"/>
    <pivotField showAll="0"/>
    <pivotField axis="axisRow" showAll="0">
      <items count="15">
        <item x="9"/>
        <item x="0"/>
        <item x="13"/>
        <item x="1"/>
        <item x="11"/>
        <item x="12"/>
        <item x="3"/>
        <item x="5"/>
        <item x="6"/>
        <item x="8"/>
        <item x="7"/>
        <item x="10"/>
        <item x="2"/>
        <item x="4"/>
        <item t="default"/>
      </items>
    </pivotField>
    <pivotField axis="axisPage" multipleItemSelectionAllowed="1" showAll="0">
      <items count="58">
        <item h="1" x="54"/>
        <item h="1"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m="1" x="56"/>
        <item h="1" x="24"/>
        <item h="1" x="26"/>
        <item h="1" x="33"/>
        <item h="1" x="44"/>
        <item t="default"/>
      </items>
    </pivotField>
  </pivotFields>
  <rowFields count="1">
    <field x="2"/>
  </rowFields>
  <rowItems count="14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Takım Sıralama" fld="0" baseField="0" baseItem="0"/>
    <dataField name="Count of Takım Sıralama2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49E05F-F322-9748-AD6A-2CE49091ED4F}" name="Table1" displayName="Table1" ref="A55:C58" totalsRowShown="0" headerRowDxfId="9" headerRowBorderDxfId="8" tableBorderDxfId="7" totalsRowBorderDxfId="6">
  <autoFilter ref="A55:C58" xr:uid="{0549E05F-F322-9748-AD6A-2CE49091ED4F}"/>
  <tableColumns count="3">
    <tableColumn id="1" xr3:uid="{A5B4AAD9-6E58-BA4E-A2CF-6DC94A3CCBB2}" name="KUPA" dataDxfId="5"/>
    <tableColumn id="2" xr3:uid="{7DA31FFE-6397-D14A-9707-427F5D6BCE54}" name="Büyük Erkekler"/>
    <tableColumn id="3" xr3:uid="{6385B645-7219-274C-95B9-37C9FEB0CA4C}" name="Sıralama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9"/>
  <sheetViews>
    <sheetView zoomScale="177" zoomScaleNormal="177" workbookViewId="0">
      <selection activeCell="C7" sqref="C7"/>
    </sheetView>
  </sheetViews>
  <sheetFormatPr defaultColWidth="8.7109375" defaultRowHeight="15.75" x14ac:dyDescent="0.25"/>
  <cols>
    <col min="1" max="1" width="10.85546875" style="6" bestFit="1" customWidth="1"/>
    <col min="2" max="2" width="37.85546875" style="6" bestFit="1" customWidth="1"/>
    <col min="3" max="3" width="9" style="6" customWidth="1"/>
    <col min="4" max="16384" width="8.7109375" style="6"/>
  </cols>
  <sheetData>
    <row r="2" spans="1:5" ht="6.6" customHeight="1" x14ac:dyDescent="0.25"/>
    <row r="3" spans="1:5" x14ac:dyDescent="0.25">
      <c r="A3" s="51" t="s">
        <v>6</v>
      </c>
      <c r="B3" s="51" t="s">
        <v>7</v>
      </c>
      <c r="C3" s="51" t="s">
        <v>18</v>
      </c>
    </row>
    <row r="4" spans="1:5" x14ac:dyDescent="0.25">
      <c r="A4" s="52" t="s">
        <v>30</v>
      </c>
      <c r="B4" s="53" t="s">
        <v>664</v>
      </c>
      <c r="C4" s="53">
        <v>16</v>
      </c>
    </row>
    <row r="5" spans="1:5" x14ac:dyDescent="0.25">
      <c r="A5" s="52" t="s">
        <v>31</v>
      </c>
      <c r="B5" s="53" t="s">
        <v>681</v>
      </c>
      <c r="C5" s="53">
        <v>26</v>
      </c>
    </row>
    <row r="6" spans="1:5" x14ac:dyDescent="0.25">
      <c r="A6" s="52" t="s">
        <v>32</v>
      </c>
      <c r="B6" s="53" t="s">
        <v>496</v>
      </c>
      <c r="C6" s="53">
        <v>38</v>
      </c>
    </row>
    <row r="7" spans="1:5" x14ac:dyDescent="0.25">
      <c r="A7" s="5"/>
      <c r="B7" s="7"/>
      <c r="C7" s="8"/>
    </row>
    <row r="9" spans="1:5" x14ac:dyDescent="0.25">
      <c r="A9" s="109" t="s">
        <v>6</v>
      </c>
      <c r="B9" s="109" t="s">
        <v>8</v>
      </c>
      <c r="C9" s="109" t="s">
        <v>18</v>
      </c>
    </row>
    <row r="10" spans="1:5" x14ac:dyDescent="0.25">
      <c r="A10" s="110" t="s">
        <v>30</v>
      </c>
      <c r="B10" s="111" t="s">
        <v>665</v>
      </c>
      <c r="C10" s="111">
        <v>10</v>
      </c>
    </row>
    <row r="11" spans="1:5" x14ac:dyDescent="0.25">
      <c r="A11" s="110" t="s">
        <v>31</v>
      </c>
      <c r="B11" s="111" t="s">
        <v>496</v>
      </c>
      <c r="C11" s="111">
        <v>16</v>
      </c>
    </row>
    <row r="12" spans="1:5" x14ac:dyDescent="0.25">
      <c r="A12" s="110" t="s">
        <v>32</v>
      </c>
      <c r="B12" s="111" t="s">
        <v>672</v>
      </c>
      <c r="C12" s="111">
        <v>69</v>
      </c>
    </row>
    <row r="13" spans="1:5" x14ac:dyDescent="0.25">
      <c r="A13" s="5"/>
      <c r="B13" s="7"/>
      <c r="C13" s="8"/>
    </row>
    <row r="15" spans="1:5" x14ac:dyDescent="0.25">
      <c r="A15" s="81" t="s">
        <v>6</v>
      </c>
      <c r="B15" s="81" t="s">
        <v>9</v>
      </c>
      <c r="C15" s="81" t="s">
        <v>18</v>
      </c>
    </row>
    <row r="16" spans="1:5" x14ac:dyDescent="0.25">
      <c r="A16" s="82" t="s">
        <v>30</v>
      </c>
      <c r="B16" s="86" t="s">
        <v>698</v>
      </c>
      <c r="C16" s="86">
        <v>24</v>
      </c>
      <c r="D16" s="14"/>
      <c r="E16" s="14"/>
    </row>
    <row r="17" spans="1:5" x14ac:dyDescent="0.25">
      <c r="A17" s="82" t="s">
        <v>31</v>
      </c>
      <c r="B17" s="86" t="s">
        <v>664</v>
      </c>
      <c r="C17" s="86">
        <v>26</v>
      </c>
      <c r="D17" s="33"/>
      <c r="E17"/>
    </row>
    <row r="18" spans="1:5" x14ac:dyDescent="0.25">
      <c r="A18" s="82" t="s">
        <v>32</v>
      </c>
      <c r="B18" s="86" t="s">
        <v>665</v>
      </c>
      <c r="C18" s="86">
        <v>27</v>
      </c>
      <c r="D18" s="14"/>
      <c r="E18" s="14"/>
    </row>
    <row r="19" spans="1:5" x14ac:dyDescent="0.25">
      <c r="A19" s="11"/>
      <c r="B19" s="7"/>
      <c r="C19" s="7"/>
    </row>
    <row r="20" spans="1:5" x14ac:dyDescent="0.25">
      <c r="A20" s="123"/>
      <c r="B20" s="124"/>
      <c r="C20" s="124"/>
      <c r="D20" s="124"/>
    </row>
    <row r="21" spans="1:5" x14ac:dyDescent="0.25">
      <c r="A21" s="101" t="s">
        <v>6</v>
      </c>
      <c r="B21" s="101" t="s">
        <v>10</v>
      </c>
      <c r="C21" s="101" t="s">
        <v>18</v>
      </c>
    </row>
    <row r="22" spans="1:5" x14ac:dyDescent="0.25">
      <c r="A22" s="102" t="s">
        <v>30</v>
      </c>
      <c r="B22" s="103" t="s">
        <v>664</v>
      </c>
      <c r="C22" s="103">
        <v>9</v>
      </c>
    </row>
    <row r="23" spans="1:5" x14ac:dyDescent="0.25">
      <c r="A23" s="102" t="s">
        <v>31</v>
      </c>
      <c r="B23" s="103" t="s">
        <v>665</v>
      </c>
      <c r="C23" s="103">
        <v>13</v>
      </c>
    </row>
    <row r="24" spans="1:5" x14ac:dyDescent="0.25">
      <c r="A24" s="102" t="s">
        <v>32</v>
      </c>
      <c r="B24" s="103" t="s">
        <v>496</v>
      </c>
      <c r="C24" s="103">
        <v>54</v>
      </c>
    </row>
    <row r="25" spans="1:5" x14ac:dyDescent="0.25">
      <c r="A25" s="5"/>
      <c r="B25" s="7"/>
      <c r="C25" s="5"/>
    </row>
    <row r="27" spans="1:5" x14ac:dyDescent="0.25">
      <c r="A27" s="95" t="s">
        <v>6</v>
      </c>
      <c r="B27" s="95" t="s">
        <v>11</v>
      </c>
      <c r="C27" s="95" t="s">
        <v>18</v>
      </c>
    </row>
    <row r="28" spans="1:5" x14ac:dyDescent="0.25">
      <c r="A28" s="95" t="s">
        <v>30</v>
      </c>
      <c r="B28" s="96" t="s">
        <v>664</v>
      </c>
      <c r="C28" s="97">
        <v>12</v>
      </c>
    </row>
    <row r="29" spans="1:5" x14ac:dyDescent="0.25">
      <c r="A29" s="95" t="s">
        <v>31</v>
      </c>
      <c r="B29" s="96" t="s">
        <v>665</v>
      </c>
      <c r="C29" s="97">
        <v>20</v>
      </c>
    </row>
    <row r="30" spans="1:5" x14ac:dyDescent="0.25">
      <c r="A30" s="95" t="s">
        <v>32</v>
      </c>
      <c r="B30" s="96" t="s">
        <v>394</v>
      </c>
      <c r="C30" s="97">
        <v>38</v>
      </c>
    </row>
    <row r="32" spans="1:5" x14ac:dyDescent="0.25">
      <c r="A32" s="91" t="s">
        <v>6</v>
      </c>
      <c r="B32" s="91" t="s">
        <v>12</v>
      </c>
      <c r="C32" s="91" t="s">
        <v>18</v>
      </c>
    </row>
    <row r="33" spans="1:3" x14ac:dyDescent="0.25">
      <c r="A33" s="92" t="s">
        <v>30</v>
      </c>
      <c r="B33" s="93" t="s">
        <v>665</v>
      </c>
      <c r="C33" s="94">
        <v>10</v>
      </c>
    </row>
    <row r="34" spans="1:3" x14ac:dyDescent="0.25">
      <c r="A34" s="92" t="s">
        <v>31</v>
      </c>
      <c r="B34" s="93" t="s">
        <v>664</v>
      </c>
      <c r="C34" s="94">
        <v>15</v>
      </c>
    </row>
    <row r="35" spans="1:3" x14ac:dyDescent="0.25">
      <c r="A35" s="92" t="s">
        <v>32</v>
      </c>
      <c r="B35" s="93" t="s">
        <v>377</v>
      </c>
      <c r="C35" s="94">
        <v>41</v>
      </c>
    </row>
    <row r="36" spans="1:3" x14ac:dyDescent="0.25">
      <c r="A36" s="5"/>
      <c r="B36" s="7"/>
      <c r="C36" s="8"/>
    </row>
    <row r="38" spans="1:3" x14ac:dyDescent="0.25">
      <c r="A38" s="81" t="s">
        <v>6</v>
      </c>
      <c r="B38" s="81" t="s">
        <v>13</v>
      </c>
      <c r="C38" s="81" t="s">
        <v>18</v>
      </c>
    </row>
    <row r="39" spans="1:3" x14ac:dyDescent="0.25">
      <c r="A39" s="82" t="s">
        <v>30</v>
      </c>
      <c r="B39" s="83" t="s">
        <v>665</v>
      </c>
      <c r="C39" s="83">
        <v>6</v>
      </c>
    </row>
    <row r="40" spans="1:3" x14ac:dyDescent="0.25">
      <c r="A40" s="82" t="s">
        <v>31</v>
      </c>
      <c r="B40" s="83" t="s">
        <v>493</v>
      </c>
      <c r="C40" s="83">
        <v>24</v>
      </c>
    </row>
    <row r="41" spans="1:3" x14ac:dyDescent="0.25">
      <c r="A41" s="82" t="s">
        <v>32</v>
      </c>
      <c r="B41" s="83" t="s">
        <v>663</v>
      </c>
      <c r="C41" s="83">
        <v>26</v>
      </c>
    </row>
    <row r="43" spans="1:3" x14ac:dyDescent="0.25">
      <c r="A43" s="40" t="s">
        <v>6</v>
      </c>
      <c r="B43" s="40" t="s">
        <v>14</v>
      </c>
      <c r="C43" s="40" t="s">
        <v>18</v>
      </c>
    </row>
    <row r="44" spans="1:3" x14ac:dyDescent="0.25">
      <c r="A44" s="41" t="s">
        <v>30</v>
      </c>
      <c r="B44" s="80" t="s">
        <v>664</v>
      </c>
      <c r="C44" s="80">
        <v>10</v>
      </c>
    </row>
    <row r="45" spans="1:3" x14ac:dyDescent="0.25">
      <c r="A45" s="41" t="s">
        <v>31</v>
      </c>
      <c r="B45" s="80" t="s">
        <v>665</v>
      </c>
      <c r="C45" s="80">
        <v>11</v>
      </c>
    </row>
    <row r="46" spans="1:3" x14ac:dyDescent="0.25">
      <c r="A46" s="41" t="s">
        <v>32</v>
      </c>
      <c r="B46" s="80" t="s">
        <v>663</v>
      </c>
      <c r="C46" s="80">
        <v>66</v>
      </c>
    </row>
    <row r="47" spans="1:3" x14ac:dyDescent="0.25">
      <c r="A47" s="5"/>
      <c r="B47" s="7"/>
      <c r="C47" s="12"/>
    </row>
    <row r="49" spans="1:4" x14ac:dyDescent="0.25">
      <c r="A49" s="51" t="s">
        <v>6</v>
      </c>
      <c r="B49" s="51" t="s">
        <v>15</v>
      </c>
      <c r="C49" s="51" t="s">
        <v>18</v>
      </c>
    </row>
    <row r="50" spans="1:4" x14ac:dyDescent="0.25">
      <c r="A50" s="52" t="s">
        <v>30</v>
      </c>
      <c r="B50" s="53" t="s">
        <v>664</v>
      </c>
      <c r="C50" s="53">
        <v>7</v>
      </c>
    </row>
    <row r="51" spans="1:4" x14ac:dyDescent="0.25">
      <c r="A51" s="52" t="s">
        <v>31</v>
      </c>
      <c r="B51" s="53" t="s">
        <v>493</v>
      </c>
      <c r="C51" s="53">
        <v>27</v>
      </c>
    </row>
    <row r="52" spans="1:4" x14ac:dyDescent="0.25">
      <c r="A52" s="52" t="s">
        <v>32</v>
      </c>
      <c r="B52" s="53" t="s">
        <v>689</v>
      </c>
      <c r="C52" s="53">
        <v>31</v>
      </c>
    </row>
    <row r="53" spans="1:4" x14ac:dyDescent="0.25">
      <c r="A53" s="123"/>
      <c r="B53" s="124"/>
      <c r="C53" s="124"/>
      <c r="D53" s="124"/>
    </row>
    <row r="54" spans="1:4" x14ac:dyDescent="0.25">
      <c r="A54" s="123"/>
      <c r="B54" s="124"/>
      <c r="C54" s="124"/>
      <c r="D54" s="124"/>
    </row>
    <row r="55" spans="1:4" x14ac:dyDescent="0.25">
      <c r="A55" s="45" t="s">
        <v>6</v>
      </c>
      <c r="B55" s="46" t="s">
        <v>16</v>
      </c>
      <c r="C55" s="47" t="s">
        <v>18</v>
      </c>
    </row>
    <row r="56" spans="1:4" x14ac:dyDescent="0.25">
      <c r="A56" s="43" t="s">
        <v>30</v>
      </c>
      <c r="B56" s="42" t="s">
        <v>664</v>
      </c>
      <c r="C56" s="44">
        <v>6</v>
      </c>
    </row>
    <row r="57" spans="1:4" x14ac:dyDescent="0.25">
      <c r="A57" s="43" t="s">
        <v>31</v>
      </c>
      <c r="B57" s="42" t="s">
        <v>665</v>
      </c>
      <c r="C57" s="44">
        <v>20</v>
      </c>
    </row>
    <row r="58" spans="1:4" x14ac:dyDescent="0.25">
      <c r="A58" s="48" t="s">
        <v>32</v>
      </c>
      <c r="B58" s="49" t="s">
        <v>685</v>
      </c>
      <c r="C58" s="50">
        <v>41</v>
      </c>
    </row>
    <row r="59" spans="1:4" x14ac:dyDescent="0.25">
      <c r="A59" s="6" t="s">
        <v>19</v>
      </c>
    </row>
  </sheetData>
  <mergeCells count="2">
    <mergeCell ref="A20:D20"/>
    <mergeCell ref="A53:D54"/>
  </mergeCells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21C4-4E2E-46C9-B1CC-AA00037A97B4}">
  <sheetPr>
    <tabColor theme="5"/>
    <pageSetUpPr fitToPage="1"/>
  </sheetPr>
  <dimension ref="B1:Q670"/>
  <sheetViews>
    <sheetView tabSelected="1" topLeftCell="A638" zoomScaleNormal="100" zoomScaleSheetLayoutView="70" workbookViewId="0">
      <selection activeCell="B2" sqref="B2:H2"/>
    </sheetView>
  </sheetViews>
  <sheetFormatPr defaultColWidth="9.140625" defaultRowHeight="14.25" x14ac:dyDescent="0.25"/>
  <cols>
    <col min="1" max="1" width="4.140625" style="14" customWidth="1"/>
    <col min="2" max="2" width="6.42578125" style="14" bestFit="1" customWidth="1"/>
    <col min="3" max="3" width="8.85546875" style="14" customWidth="1"/>
    <col min="4" max="4" width="19.42578125" style="14" customWidth="1"/>
    <col min="5" max="5" width="20.28515625" style="14" hidden="1" customWidth="1"/>
    <col min="6" max="6" width="32.85546875" style="14" customWidth="1"/>
    <col min="7" max="7" width="46.42578125" style="14" customWidth="1"/>
    <col min="8" max="8" width="12.28515625" style="14" customWidth="1"/>
    <col min="9" max="9" width="10.140625" style="71" customWidth="1"/>
    <col min="10" max="10" width="20.28515625" style="14" customWidth="1"/>
    <col min="11" max="11" width="21.7109375" style="14" customWidth="1"/>
    <col min="12" max="12" width="9.85546875" style="14" customWidth="1"/>
    <col min="13" max="13" width="9.140625" style="14"/>
    <col min="14" max="14" width="39" style="14" bestFit="1" customWidth="1"/>
    <col min="15" max="15" width="18.7109375" style="14" bestFit="1" customWidth="1"/>
    <col min="16" max="17" width="20.85546875" style="14" bestFit="1" customWidth="1"/>
    <col min="18" max="16384" width="9.140625" style="14"/>
  </cols>
  <sheetData>
    <row r="1" spans="2:17" ht="41.1" customHeight="1" x14ac:dyDescent="0.25">
      <c r="B1" s="114" t="s">
        <v>740</v>
      </c>
      <c r="C1" s="114"/>
      <c r="D1" s="114"/>
      <c r="E1" s="114"/>
      <c r="F1" s="114"/>
      <c r="G1" s="114"/>
      <c r="H1" s="114"/>
      <c r="I1" s="64"/>
    </row>
    <row r="2" spans="2:17" ht="15" x14ac:dyDescent="0.25">
      <c r="B2" s="115" t="s">
        <v>739</v>
      </c>
      <c r="C2" s="115"/>
      <c r="D2" s="115"/>
      <c r="E2" s="115"/>
      <c r="F2" s="115"/>
      <c r="G2" s="115"/>
      <c r="H2" s="115"/>
      <c r="I2" s="65"/>
    </row>
    <row r="3" spans="2:17" ht="15.75" x14ac:dyDescent="0.25">
      <c r="B3" s="116" t="s">
        <v>611</v>
      </c>
      <c r="C3" s="116"/>
      <c r="D3" s="116"/>
      <c r="E3" s="116"/>
      <c r="F3" s="116"/>
      <c r="G3" s="116"/>
      <c r="H3" s="116"/>
      <c r="I3" s="66"/>
    </row>
    <row r="4" spans="2:17" ht="15" x14ac:dyDescent="0.25">
      <c r="B4" s="117" t="s">
        <v>89</v>
      </c>
      <c r="C4" s="117"/>
      <c r="D4" s="117"/>
      <c r="E4" s="117"/>
      <c r="F4" s="117"/>
      <c r="G4" s="117"/>
      <c r="H4" s="117"/>
      <c r="I4" s="67"/>
    </row>
    <row r="5" spans="2:17" ht="19.350000000000001" customHeight="1" x14ac:dyDescent="0.25">
      <c r="B5" s="118"/>
      <c r="C5" s="118"/>
      <c r="D5" s="118"/>
      <c r="E5" s="118"/>
      <c r="F5" s="118"/>
      <c r="G5" s="118"/>
      <c r="H5" s="118"/>
      <c r="I5" s="68"/>
    </row>
    <row r="6" spans="2:17" ht="15" x14ac:dyDescent="0.25">
      <c r="B6" s="113" t="s">
        <v>4</v>
      </c>
      <c r="C6" s="113"/>
      <c r="D6" s="31"/>
      <c r="E6" s="31"/>
      <c r="F6" s="119" t="s">
        <v>20</v>
      </c>
      <c r="G6" s="120"/>
      <c r="H6" s="121"/>
      <c r="I6" s="69"/>
    </row>
    <row r="7" spans="2:17" ht="15" x14ac:dyDescent="0.25">
      <c r="B7" s="4" t="s">
        <v>0</v>
      </c>
      <c r="C7" s="4" t="s">
        <v>1</v>
      </c>
      <c r="D7" s="36" t="s">
        <v>718</v>
      </c>
      <c r="E7" s="36" t="s">
        <v>723</v>
      </c>
      <c r="F7" s="36" t="s">
        <v>2</v>
      </c>
      <c r="G7" s="36" t="s">
        <v>3</v>
      </c>
      <c r="H7" s="36" t="s">
        <v>5</v>
      </c>
      <c r="I7" s="70" t="s">
        <v>717</v>
      </c>
      <c r="J7" s="14" t="s">
        <v>720</v>
      </c>
    </row>
    <row r="8" spans="2:17" ht="21" x14ac:dyDescent="0.35">
      <c r="B8" s="1"/>
      <c r="C8" s="1">
        <v>3</v>
      </c>
      <c r="D8" s="36">
        <v>1</v>
      </c>
      <c r="E8" s="36">
        <v>1</v>
      </c>
      <c r="F8" s="37" t="s">
        <v>39</v>
      </c>
      <c r="G8" s="38" t="s">
        <v>664</v>
      </c>
      <c r="H8" s="39">
        <v>4.153935185185185E-3</v>
      </c>
      <c r="J8" s="14">
        <f t="shared" ref="J8:J14" si="0">RANK(H8,$H$8:$H$88,1)</f>
        <v>1</v>
      </c>
      <c r="L8" s="35"/>
      <c r="O8" s="32" t="s">
        <v>721</v>
      </c>
      <c r="P8" t="s">
        <v>724</v>
      </c>
      <c r="Q8" t="s">
        <v>725</v>
      </c>
    </row>
    <row r="9" spans="2:17" ht="15" x14ac:dyDescent="0.25">
      <c r="B9" s="1"/>
      <c r="C9" s="1">
        <v>8</v>
      </c>
      <c r="D9" s="36">
        <v>2</v>
      </c>
      <c r="E9" s="36">
        <v>2</v>
      </c>
      <c r="F9" s="37" t="s">
        <v>40</v>
      </c>
      <c r="G9" s="38" t="s">
        <v>664</v>
      </c>
      <c r="H9" s="39">
        <v>4.2256944444444442E-3</v>
      </c>
      <c r="J9" s="14">
        <f t="shared" si="0"/>
        <v>2</v>
      </c>
      <c r="O9" s="33" t="s">
        <v>666</v>
      </c>
      <c r="P9">
        <v>39</v>
      </c>
      <c r="Q9">
        <v>1</v>
      </c>
    </row>
    <row r="10" spans="2:17" ht="15" x14ac:dyDescent="0.25">
      <c r="B10" s="1"/>
      <c r="C10" s="1">
        <v>4</v>
      </c>
      <c r="D10" s="36">
        <v>3</v>
      </c>
      <c r="E10" s="36">
        <v>3</v>
      </c>
      <c r="F10" s="37" t="s">
        <v>90</v>
      </c>
      <c r="G10" s="38" t="s">
        <v>664</v>
      </c>
      <c r="H10" s="39">
        <v>4.3101851851851851E-3</v>
      </c>
      <c r="J10" s="14">
        <f t="shared" si="0"/>
        <v>3</v>
      </c>
      <c r="O10" s="33" t="s">
        <v>664</v>
      </c>
      <c r="P10">
        <v>6</v>
      </c>
      <c r="Q10">
        <v>3</v>
      </c>
    </row>
    <row r="11" spans="2:17" ht="15" x14ac:dyDescent="0.25">
      <c r="B11" s="1"/>
      <c r="C11" s="1">
        <v>6</v>
      </c>
      <c r="D11" s="1">
        <v>4</v>
      </c>
      <c r="E11" s="1"/>
      <c r="F11" s="13" t="s">
        <v>63</v>
      </c>
      <c r="G11" s="19" t="s">
        <v>664</v>
      </c>
      <c r="H11" s="30">
        <v>4.3217592592592596E-3</v>
      </c>
      <c r="J11" s="14">
        <f t="shared" si="0"/>
        <v>4</v>
      </c>
      <c r="O11" s="33" t="s">
        <v>665</v>
      </c>
      <c r="P11">
        <v>20</v>
      </c>
      <c r="Q11">
        <v>3</v>
      </c>
    </row>
    <row r="12" spans="2:17" ht="15" x14ac:dyDescent="0.25">
      <c r="B12" s="1"/>
      <c r="C12" s="1">
        <v>9</v>
      </c>
      <c r="D12" s="1">
        <v>5</v>
      </c>
      <c r="E12" s="1">
        <v>5</v>
      </c>
      <c r="F12" s="13" t="s">
        <v>212</v>
      </c>
      <c r="G12" s="19" t="s">
        <v>665</v>
      </c>
      <c r="H12" s="30">
        <v>4.386574074074074E-3</v>
      </c>
      <c r="J12" s="14">
        <f t="shared" si="0"/>
        <v>5</v>
      </c>
      <c r="O12" s="33" t="s">
        <v>667</v>
      </c>
      <c r="P12">
        <v>78</v>
      </c>
      <c r="Q12">
        <v>3</v>
      </c>
    </row>
    <row r="13" spans="2:17" ht="15" x14ac:dyDescent="0.25">
      <c r="B13" s="1"/>
      <c r="C13" s="1">
        <v>10</v>
      </c>
      <c r="D13" s="1">
        <v>6</v>
      </c>
      <c r="E13" s="1">
        <v>6</v>
      </c>
      <c r="F13" s="3" t="s">
        <v>214</v>
      </c>
      <c r="G13" s="19" t="s">
        <v>665</v>
      </c>
      <c r="H13" s="30">
        <v>4.4363425925925933E-3</v>
      </c>
      <c r="J13" s="14">
        <f t="shared" si="0"/>
        <v>6</v>
      </c>
      <c r="O13" s="33" t="s">
        <v>689</v>
      </c>
      <c r="P13">
        <v>62</v>
      </c>
      <c r="Q13">
        <v>3</v>
      </c>
    </row>
    <row r="14" spans="2:17" ht="15" x14ac:dyDescent="0.25">
      <c r="B14" s="1"/>
      <c r="C14" s="1">
        <v>2</v>
      </c>
      <c r="D14" s="1">
        <v>7</v>
      </c>
      <c r="E14" s="1"/>
      <c r="F14" s="13" t="s">
        <v>56</v>
      </c>
      <c r="G14" s="19" t="s">
        <v>664</v>
      </c>
      <c r="H14" s="30">
        <v>4.4513888888888893E-3</v>
      </c>
      <c r="J14" s="14">
        <f t="shared" si="0"/>
        <v>7</v>
      </c>
      <c r="O14" s="33" t="s">
        <v>685</v>
      </c>
      <c r="P14">
        <v>41</v>
      </c>
      <c r="Q14">
        <v>3</v>
      </c>
    </row>
    <row r="15" spans="2:17" ht="15" x14ac:dyDescent="0.25">
      <c r="B15" s="1"/>
      <c r="C15" s="1">
        <v>19</v>
      </c>
      <c r="D15" s="1">
        <v>8</v>
      </c>
      <c r="E15" s="1">
        <v>8</v>
      </c>
      <c r="F15" s="13" t="s">
        <v>224</v>
      </c>
      <c r="G15" s="19" t="s">
        <v>685</v>
      </c>
      <c r="H15" s="30">
        <v>4.5081018518518517E-3</v>
      </c>
      <c r="J15" s="14">
        <f>IFERROR(RANK(H15,$H$8:$H$88,1),"DNS")</f>
        <v>8</v>
      </c>
      <c r="O15" s="33" t="s">
        <v>687</v>
      </c>
      <c r="P15">
        <v>34</v>
      </c>
      <c r="Q15">
        <v>1</v>
      </c>
    </row>
    <row r="16" spans="2:17" ht="15" x14ac:dyDescent="0.25">
      <c r="B16" s="1"/>
      <c r="C16" s="1">
        <v>7</v>
      </c>
      <c r="D16" s="1">
        <v>9</v>
      </c>
      <c r="E16" s="1">
        <v>9</v>
      </c>
      <c r="F16" s="13" t="s">
        <v>215</v>
      </c>
      <c r="G16" s="19" t="s">
        <v>665</v>
      </c>
      <c r="H16" s="30">
        <v>4.5335648148148149E-3</v>
      </c>
      <c r="J16" s="14">
        <f>RANK(H16,$H$8:$H$88,1)</f>
        <v>9</v>
      </c>
      <c r="O16" s="33" t="s">
        <v>684</v>
      </c>
      <c r="P16">
        <v>177</v>
      </c>
      <c r="Q16">
        <v>3</v>
      </c>
    </row>
    <row r="17" spans="2:17" ht="15" x14ac:dyDescent="0.25">
      <c r="B17" s="1"/>
      <c r="C17" s="1">
        <v>5</v>
      </c>
      <c r="D17" s="1">
        <v>10</v>
      </c>
      <c r="E17" s="1"/>
      <c r="F17" s="13" t="s">
        <v>213</v>
      </c>
      <c r="G17" s="19" t="s">
        <v>665</v>
      </c>
      <c r="H17" s="30">
        <v>4.5370370370370365E-3</v>
      </c>
      <c r="J17" s="14">
        <f>RANK(H17,$H$8:$H$88,1)</f>
        <v>10</v>
      </c>
      <c r="O17" s="33" t="s">
        <v>663</v>
      </c>
      <c r="P17">
        <v>49</v>
      </c>
      <c r="Q17">
        <v>3</v>
      </c>
    </row>
    <row r="18" spans="2:17" ht="15" x14ac:dyDescent="0.25">
      <c r="B18" s="1"/>
      <c r="C18" s="1">
        <v>13</v>
      </c>
      <c r="D18" s="1">
        <v>11</v>
      </c>
      <c r="E18" s="1">
        <v>11</v>
      </c>
      <c r="F18" s="13" t="s">
        <v>209</v>
      </c>
      <c r="G18" s="19" t="s">
        <v>689</v>
      </c>
      <c r="H18" s="30">
        <v>4.5532407407407405E-3</v>
      </c>
      <c r="J18" s="14">
        <f t="shared" ref="J18:J26" si="1">IFERROR(RANK(H18,$H$8:$H$88,1),"DNS")</f>
        <v>11</v>
      </c>
      <c r="O18" s="33" t="s">
        <v>668</v>
      </c>
      <c r="P18">
        <v>44</v>
      </c>
      <c r="Q18">
        <v>1</v>
      </c>
    </row>
    <row r="19" spans="2:17" ht="15" x14ac:dyDescent="0.25">
      <c r="B19" s="1"/>
      <c r="C19" s="1">
        <v>10</v>
      </c>
      <c r="D19" s="1">
        <v>12</v>
      </c>
      <c r="E19" s="1">
        <v>12</v>
      </c>
      <c r="F19" s="13" t="s">
        <v>708</v>
      </c>
      <c r="G19" s="19" t="s">
        <v>685</v>
      </c>
      <c r="H19" s="30">
        <v>4.5763888888888885E-3</v>
      </c>
      <c r="J19" s="14">
        <f t="shared" si="1"/>
        <v>12</v>
      </c>
      <c r="O19" s="33" t="s">
        <v>686</v>
      </c>
      <c r="P19">
        <v>52</v>
      </c>
      <c r="Q19">
        <v>3</v>
      </c>
    </row>
    <row r="20" spans="2:17" ht="15" x14ac:dyDescent="0.25">
      <c r="B20" s="1"/>
      <c r="C20" s="1">
        <v>2</v>
      </c>
      <c r="D20" s="1">
        <v>13</v>
      </c>
      <c r="E20" s="1">
        <v>13</v>
      </c>
      <c r="F20" s="13" t="s">
        <v>256</v>
      </c>
      <c r="G20" s="19" t="s">
        <v>663</v>
      </c>
      <c r="H20" s="30">
        <v>4.5891203703703701E-3</v>
      </c>
      <c r="J20" s="14">
        <f t="shared" si="1"/>
        <v>13</v>
      </c>
      <c r="O20" s="33" t="s">
        <v>690</v>
      </c>
      <c r="P20">
        <v>88</v>
      </c>
      <c r="Q20">
        <v>2</v>
      </c>
    </row>
    <row r="21" spans="2:17" ht="15" x14ac:dyDescent="0.25">
      <c r="B21" s="1"/>
      <c r="C21" s="1">
        <v>19</v>
      </c>
      <c r="D21" s="1">
        <v>14</v>
      </c>
      <c r="E21" s="1">
        <v>14</v>
      </c>
      <c r="F21" s="13" t="s">
        <v>645</v>
      </c>
      <c r="G21" s="19" t="s">
        <v>686</v>
      </c>
      <c r="H21" s="30">
        <v>4.6238425925925926E-3</v>
      </c>
      <c r="J21" s="14">
        <f t="shared" si="1"/>
        <v>14</v>
      </c>
      <c r="O21" s="33" t="s">
        <v>722</v>
      </c>
      <c r="P21">
        <v>690</v>
      </c>
      <c r="Q21">
        <v>29</v>
      </c>
    </row>
    <row r="22" spans="2:17" ht="15" x14ac:dyDescent="0.25">
      <c r="B22" s="1"/>
      <c r="C22" s="1">
        <v>14</v>
      </c>
      <c r="D22" s="1">
        <v>15</v>
      </c>
      <c r="E22" s="1">
        <v>15</v>
      </c>
      <c r="F22" s="13" t="s">
        <v>644</v>
      </c>
      <c r="G22" s="19" t="s">
        <v>686</v>
      </c>
      <c r="H22" s="30">
        <v>4.6689814814814814E-3</v>
      </c>
      <c r="J22" s="14">
        <f t="shared" si="1"/>
        <v>15</v>
      </c>
      <c r="O22"/>
      <c r="P22"/>
      <c r="Q22"/>
    </row>
    <row r="23" spans="2:17" ht="15" x14ac:dyDescent="0.25">
      <c r="B23" s="1"/>
      <c r="C23" s="1">
        <v>16</v>
      </c>
      <c r="D23" s="1">
        <v>16</v>
      </c>
      <c r="E23" s="1">
        <v>16</v>
      </c>
      <c r="F23" s="13" t="s">
        <v>222</v>
      </c>
      <c r="G23" s="19" t="s">
        <v>689</v>
      </c>
      <c r="H23" s="30">
        <v>4.7233796296296295E-3</v>
      </c>
      <c r="J23" s="14">
        <f t="shared" si="1"/>
        <v>16</v>
      </c>
      <c r="O23"/>
      <c r="P23"/>
      <c r="Q23"/>
    </row>
    <row r="24" spans="2:17" ht="15" x14ac:dyDescent="0.25">
      <c r="B24" s="1"/>
      <c r="C24" s="1">
        <v>13</v>
      </c>
      <c r="D24" s="1">
        <v>17</v>
      </c>
      <c r="E24" s="1">
        <v>17</v>
      </c>
      <c r="F24" s="13" t="s">
        <v>703</v>
      </c>
      <c r="G24" s="19" t="s">
        <v>663</v>
      </c>
      <c r="H24" s="30">
        <v>4.7280092592592591E-3</v>
      </c>
      <c r="J24" s="14">
        <f t="shared" si="1"/>
        <v>17</v>
      </c>
      <c r="O24"/>
      <c r="P24"/>
      <c r="Q24"/>
    </row>
    <row r="25" spans="2:17" ht="15" x14ac:dyDescent="0.25">
      <c r="B25" s="1"/>
      <c r="C25" s="1">
        <v>6</v>
      </c>
      <c r="D25" s="1">
        <v>18</v>
      </c>
      <c r="E25" s="1">
        <v>18</v>
      </c>
      <c r="F25" s="13" t="s">
        <v>219</v>
      </c>
      <c r="G25" s="19" t="s">
        <v>667</v>
      </c>
      <c r="H25" s="30">
        <v>4.7453703703703703E-3</v>
      </c>
      <c r="J25" s="14">
        <f t="shared" si="1"/>
        <v>18</v>
      </c>
      <c r="O25"/>
      <c r="P25"/>
      <c r="Q25"/>
    </row>
    <row r="26" spans="2:17" x14ac:dyDescent="0.25">
      <c r="B26" s="1"/>
      <c r="C26" s="1">
        <v>9</v>
      </c>
      <c r="D26" s="1">
        <v>19</v>
      </c>
      <c r="E26" s="1">
        <v>19</v>
      </c>
      <c r="F26" s="13" t="s">
        <v>702</v>
      </c>
      <c r="G26" s="19" t="s">
        <v>663</v>
      </c>
      <c r="H26" s="30">
        <v>4.7511574074074079E-3</v>
      </c>
      <c r="J26" s="14">
        <f t="shared" si="1"/>
        <v>19</v>
      </c>
    </row>
    <row r="27" spans="2:17" x14ac:dyDescent="0.25">
      <c r="B27" s="16">
        <v>0.375</v>
      </c>
      <c r="C27" s="1">
        <v>1</v>
      </c>
      <c r="D27" s="1">
        <v>20</v>
      </c>
      <c r="E27" s="1"/>
      <c r="F27" s="13" t="s">
        <v>255</v>
      </c>
      <c r="G27" s="19" t="s">
        <v>663</v>
      </c>
      <c r="H27" s="30">
        <v>4.7592592592592591E-3</v>
      </c>
      <c r="J27" s="14">
        <f>RANK(H27,$H$8:$H$88,1)</f>
        <v>20</v>
      </c>
    </row>
    <row r="28" spans="2:17" x14ac:dyDescent="0.25">
      <c r="B28" s="1"/>
      <c r="C28" s="1">
        <v>4</v>
      </c>
      <c r="D28" s="1">
        <v>21</v>
      </c>
      <c r="E28" s="1">
        <v>21</v>
      </c>
      <c r="F28" s="13" t="s">
        <v>705</v>
      </c>
      <c r="G28" s="19" t="s">
        <v>685</v>
      </c>
      <c r="H28" s="30">
        <v>4.7916666666666672E-3</v>
      </c>
      <c r="J28" s="14">
        <f t="shared" ref="J28:J59" si="2">IFERROR(RANK(H28,$H$8:$H$88,1),"DNS")</f>
        <v>21</v>
      </c>
    </row>
    <row r="29" spans="2:17" x14ac:dyDescent="0.25">
      <c r="B29" s="1"/>
      <c r="C29" s="1">
        <v>10</v>
      </c>
      <c r="D29" s="1">
        <v>22</v>
      </c>
      <c r="E29" s="1"/>
      <c r="F29" s="13" t="s">
        <v>259</v>
      </c>
      <c r="G29" s="19" t="s">
        <v>663</v>
      </c>
      <c r="H29" s="30">
        <v>4.8009259259259255E-3</v>
      </c>
      <c r="J29" s="14">
        <f t="shared" si="2"/>
        <v>22</v>
      </c>
    </row>
    <row r="30" spans="2:17" x14ac:dyDescent="0.25">
      <c r="B30" s="16">
        <v>0.38541666666666669</v>
      </c>
      <c r="C30" s="1">
        <v>1</v>
      </c>
      <c r="D30" s="1">
        <v>23</v>
      </c>
      <c r="E30" s="1">
        <v>23</v>
      </c>
      <c r="F30" s="13" t="s">
        <v>647</v>
      </c>
      <c r="G30" s="19" t="s">
        <v>686</v>
      </c>
      <c r="H30" s="30">
        <v>4.8530092592592592E-3</v>
      </c>
      <c r="J30" s="14">
        <f t="shared" si="2"/>
        <v>23</v>
      </c>
    </row>
    <row r="31" spans="2:17" x14ac:dyDescent="0.25">
      <c r="B31" s="1"/>
      <c r="C31" s="1">
        <v>20</v>
      </c>
      <c r="D31" s="1">
        <v>24</v>
      </c>
      <c r="E31" s="1"/>
      <c r="F31" s="13" t="s">
        <v>91</v>
      </c>
      <c r="G31" s="19" t="s">
        <v>664</v>
      </c>
      <c r="H31" s="30">
        <v>4.8611111111111112E-3</v>
      </c>
      <c r="J31" s="14">
        <f t="shared" si="2"/>
        <v>24</v>
      </c>
    </row>
    <row r="32" spans="2:17" x14ac:dyDescent="0.25">
      <c r="B32" s="1"/>
      <c r="C32" s="1">
        <v>17</v>
      </c>
      <c r="D32" s="1">
        <v>25</v>
      </c>
      <c r="E32" s="1"/>
      <c r="F32" s="13" t="s">
        <v>646</v>
      </c>
      <c r="G32" s="19" t="s">
        <v>686</v>
      </c>
      <c r="H32" s="30">
        <v>4.9085648148148144E-3</v>
      </c>
      <c r="J32" s="14">
        <f t="shared" si="2"/>
        <v>25</v>
      </c>
    </row>
    <row r="33" spans="2:10" x14ac:dyDescent="0.25">
      <c r="B33" s="1"/>
      <c r="C33" s="1">
        <v>6</v>
      </c>
      <c r="D33" s="1">
        <v>26</v>
      </c>
      <c r="E33" s="1"/>
      <c r="F33" s="13" t="s">
        <v>225</v>
      </c>
      <c r="G33" s="19" t="s">
        <v>685</v>
      </c>
      <c r="H33" s="30">
        <v>4.9131944444444449E-3</v>
      </c>
      <c r="J33" s="14">
        <f t="shared" si="2"/>
        <v>26</v>
      </c>
    </row>
    <row r="34" spans="2:10" x14ac:dyDescent="0.25">
      <c r="B34" s="1"/>
      <c r="C34" s="1">
        <v>6</v>
      </c>
      <c r="D34" s="1">
        <v>27</v>
      </c>
      <c r="E34" s="1"/>
      <c r="F34" s="13" t="s">
        <v>709</v>
      </c>
      <c r="G34" s="19" t="s">
        <v>685</v>
      </c>
      <c r="H34" s="30">
        <v>4.9143518518518512E-3</v>
      </c>
      <c r="J34" s="14">
        <f t="shared" si="2"/>
        <v>27</v>
      </c>
    </row>
    <row r="35" spans="2:10" x14ac:dyDescent="0.25">
      <c r="B35" s="1"/>
      <c r="C35" s="1">
        <v>3</v>
      </c>
      <c r="D35" s="1">
        <v>28</v>
      </c>
      <c r="E35" s="1"/>
      <c r="F35" s="13" t="s">
        <v>253</v>
      </c>
      <c r="G35" s="19" t="s">
        <v>663</v>
      </c>
      <c r="H35" s="30">
        <v>4.921296296296296E-3</v>
      </c>
      <c r="J35" s="14">
        <f t="shared" si="2"/>
        <v>28</v>
      </c>
    </row>
    <row r="36" spans="2:10" x14ac:dyDescent="0.25">
      <c r="B36" s="1"/>
      <c r="C36" s="1">
        <v>4</v>
      </c>
      <c r="D36" s="1">
        <v>29</v>
      </c>
      <c r="E36" s="1">
        <v>29</v>
      </c>
      <c r="F36" s="13" t="s">
        <v>704</v>
      </c>
      <c r="G36" s="19" t="s">
        <v>667</v>
      </c>
      <c r="H36" s="30">
        <v>4.9467592592592593E-3</v>
      </c>
      <c r="J36" s="14">
        <f t="shared" si="2"/>
        <v>29</v>
      </c>
    </row>
    <row r="37" spans="2:10" x14ac:dyDescent="0.25">
      <c r="B37" s="1"/>
      <c r="C37" s="1">
        <v>10</v>
      </c>
      <c r="D37" s="1">
        <v>30</v>
      </c>
      <c r="E37" s="1"/>
      <c r="F37" s="13" t="s">
        <v>257</v>
      </c>
      <c r="G37" s="19" t="s">
        <v>663</v>
      </c>
      <c r="H37" s="30">
        <v>4.9641203703703705E-3</v>
      </c>
      <c r="J37" s="14">
        <f t="shared" si="2"/>
        <v>30</v>
      </c>
    </row>
    <row r="38" spans="2:10" x14ac:dyDescent="0.25">
      <c r="B38" s="1"/>
      <c r="C38" s="1">
        <v>8</v>
      </c>
      <c r="D38" s="1">
        <v>31</v>
      </c>
      <c r="E38" s="1">
        <v>31</v>
      </c>
      <c r="F38" s="13" t="s">
        <v>220</v>
      </c>
      <c r="G38" s="19" t="s">
        <v>667</v>
      </c>
      <c r="H38" s="30">
        <v>4.967592592592592E-3</v>
      </c>
      <c r="J38" s="14">
        <f t="shared" si="2"/>
        <v>31</v>
      </c>
    </row>
    <row r="39" spans="2:10" x14ac:dyDescent="0.25">
      <c r="B39" s="1"/>
      <c r="C39" s="1">
        <v>4</v>
      </c>
      <c r="D39" s="1">
        <v>32</v>
      </c>
      <c r="E39" s="1"/>
      <c r="F39" s="13" t="s">
        <v>223</v>
      </c>
      <c r="G39" s="19" t="s">
        <v>685</v>
      </c>
      <c r="H39" s="30">
        <v>4.9699074074074073E-3</v>
      </c>
      <c r="J39" s="14">
        <f t="shared" si="2"/>
        <v>32</v>
      </c>
    </row>
    <row r="40" spans="2:10" x14ac:dyDescent="0.25">
      <c r="B40" s="16"/>
      <c r="C40" s="1">
        <v>14</v>
      </c>
      <c r="D40" s="1">
        <v>33</v>
      </c>
      <c r="E40" s="1"/>
      <c r="F40" s="13" t="s">
        <v>258</v>
      </c>
      <c r="G40" s="19" t="s">
        <v>663</v>
      </c>
      <c r="H40" s="30">
        <v>4.9710648148148144E-3</v>
      </c>
      <c r="J40" s="14">
        <f t="shared" si="2"/>
        <v>33</v>
      </c>
    </row>
    <row r="41" spans="2:10" x14ac:dyDescent="0.25">
      <c r="B41" s="1"/>
      <c r="C41" s="1">
        <v>7</v>
      </c>
      <c r="D41" s="1">
        <v>34</v>
      </c>
      <c r="E41" s="1">
        <v>34</v>
      </c>
      <c r="F41" s="13" t="s">
        <v>138</v>
      </c>
      <c r="G41" s="20" t="s">
        <v>687</v>
      </c>
      <c r="H41" s="30">
        <v>4.9745370370370369E-3</v>
      </c>
      <c r="J41" s="14">
        <f t="shared" si="2"/>
        <v>34</v>
      </c>
    </row>
    <row r="42" spans="2:10" x14ac:dyDescent="0.25">
      <c r="B42" s="1"/>
      <c r="C42" s="1">
        <v>9</v>
      </c>
      <c r="D42" s="1">
        <v>35</v>
      </c>
      <c r="E42" s="1">
        <v>35</v>
      </c>
      <c r="F42" s="13" t="s">
        <v>706</v>
      </c>
      <c r="G42" s="19" t="s">
        <v>689</v>
      </c>
      <c r="H42" s="30">
        <v>4.9965277777777777E-3</v>
      </c>
      <c r="J42" s="14">
        <f t="shared" si="2"/>
        <v>35</v>
      </c>
    </row>
    <row r="43" spans="2:10" x14ac:dyDescent="0.25">
      <c r="B43" s="1"/>
      <c r="C43" s="1">
        <v>16</v>
      </c>
      <c r="D43" s="1">
        <v>36</v>
      </c>
      <c r="E43" s="1"/>
      <c r="F43" s="13" t="s">
        <v>254</v>
      </c>
      <c r="G43" s="19" t="s">
        <v>663</v>
      </c>
      <c r="H43" s="30">
        <v>5.0011574074074073E-3</v>
      </c>
      <c r="J43" s="14">
        <f t="shared" si="2"/>
        <v>36</v>
      </c>
    </row>
    <row r="44" spans="2:10" x14ac:dyDescent="0.25">
      <c r="B44" s="1"/>
      <c r="C44" s="1">
        <v>7</v>
      </c>
      <c r="D44" s="1">
        <v>37</v>
      </c>
      <c r="E44" s="1"/>
      <c r="F44" s="13" t="s">
        <v>218</v>
      </c>
      <c r="G44" s="19" t="s">
        <v>667</v>
      </c>
      <c r="H44" s="30">
        <v>5.0138888888888889E-3</v>
      </c>
      <c r="J44" s="14">
        <f t="shared" si="2"/>
        <v>37</v>
      </c>
    </row>
    <row r="45" spans="2:10" x14ac:dyDescent="0.25">
      <c r="B45" s="1"/>
      <c r="C45" s="1">
        <v>11</v>
      </c>
      <c r="D45" s="1">
        <v>38</v>
      </c>
      <c r="E45" s="1"/>
      <c r="F45" s="13" t="s">
        <v>648</v>
      </c>
      <c r="G45" s="19" t="s">
        <v>686</v>
      </c>
      <c r="H45" s="30">
        <v>5.0405092592592593E-3</v>
      </c>
      <c r="J45" s="14">
        <f t="shared" si="2"/>
        <v>38</v>
      </c>
    </row>
    <row r="46" spans="2:10" x14ac:dyDescent="0.25">
      <c r="B46" s="1"/>
      <c r="C46" s="1">
        <v>12</v>
      </c>
      <c r="D46" s="1">
        <v>39</v>
      </c>
      <c r="E46" s="1">
        <v>39</v>
      </c>
      <c r="F46" s="13" t="s">
        <v>216</v>
      </c>
      <c r="G46" s="19" t="s">
        <v>666</v>
      </c>
      <c r="H46" s="30">
        <v>5.053240740740741E-3</v>
      </c>
      <c r="J46" s="14">
        <f t="shared" si="2"/>
        <v>39</v>
      </c>
    </row>
    <row r="47" spans="2:10" x14ac:dyDescent="0.25">
      <c r="B47" s="1"/>
      <c r="C47" s="1">
        <v>18</v>
      </c>
      <c r="D47" s="1">
        <v>40</v>
      </c>
      <c r="E47" s="1"/>
      <c r="F47" s="13" t="s">
        <v>238</v>
      </c>
      <c r="G47" s="19" t="s">
        <v>663</v>
      </c>
      <c r="H47" s="30">
        <v>5.0833333333333338E-3</v>
      </c>
      <c r="J47" s="14">
        <f t="shared" si="2"/>
        <v>40</v>
      </c>
    </row>
    <row r="48" spans="2:10" x14ac:dyDescent="0.25">
      <c r="B48" s="1"/>
      <c r="C48" s="1">
        <v>5</v>
      </c>
      <c r="D48" s="1">
        <v>41</v>
      </c>
      <c r="E48" s="1"/>
      <c r="F48" s="13" t="s">
        <v>233</v>
      </c>
      <c r="G48" s="19" t="s">
        <v>663</v>
      </c>
      <c r="H48" s="30">
        <v>5.0902777777777778E-3</v>
      </c>
      <c r="J48" s="14">
        <f t="shared" si="2"/>
        <v>41</v>
      </c>
    </row>
    <row r="49" spans="2:10" x14ac:dyDescent="0.25">
      <c r="B49" s="1"/>
      <c r="C49" s="1">
        <v>18</v>
      </c>
      <c r="D49" s="1">
        <v>42</v>
      </c>
      <c r="E49" s="1"/>
      <c r="F49" s="13" t="s">
        <v>217</v>
      </c>
      <c r="G49" s="19" t="s">
        <v>667</v>
      </c>
      <c r="H49" s="30">
        <v>5.1724537037037034E-3</v>
      </c>
      <c r="J49" s="14">
        <f t="shared" si="2"/>
        <v>42</v>
      </c>
    </row>
    <row r="50" spans="2:10" x14ac:dyDescent="0.25">
      <c r="B50" s="1"/>
      <c r="C50" s="1">
        <v>14</v>
      </c>
      <c r="D50" s="1">
        <v>43</v>
      </c>
      <c r="E50" s="1">
        <v>43</v>
      </c>
      <c r="F50" s="13" t="s">
        <v>642</v>
      </c>
      <c r="G50" s="19" t="s">
        <v>690</v>
      </c>
      <c r="H50" s="30">
        <v>5.1863425925925931E-3</v>
      </c>
      <c r="J50" s="14">
        <f t="shared" si="2"/>
        <v>43</v>
      </c>
    </row>
    <row r="51" spans="2:10" x14ac:dyDescent="0.25">
      <c r="B51" s="1"/>
      <c r="C51" s="1">
        <v>2</v>
      </c>
      <c r="D51" s="1">
        <v>44</v>
      </c>
      <c r="E51" s="1">
        <v>44</v>
      </c>
      <c r="F51" s="13" t="s">
        <v>165</v>
      </c>
      <c r="G51" s="19" t="s">
        <v>668</v>
      </c>
      <c r="H51" s="30">
        <v>5.2037037037037034E-3</v>
      </c>
      <c r="J51" s="14">
        <f t="shared" si="2"/>
        <v>44</v>
      </c>
    </row>
    <row r="52" spans="2:10" x14ac:dyDescent="0.25">
      <c r="B52" s="1"/>
      <c r="C52" s="1">
        <v>5</v>
      </c>
      <c r="D52" s="1">
        <v>45</v>
      </c>
      <c r="E52" s="1">
        <v>45</v>
      </c>
      <c r="F52" s="13" t="s">
        <v>643</v>
      </c>
      <c r="G52" s="19" t="s">
        <v>690</v>
      </c>
      <c r="H52" s="30">
        <v>5.2905092592592587E-3</v>
      </c>
      <c r="J52" s="14">
        <f t="shared" si="2"/>
        <v>45</v>
      </c>
    </row>
    <row r="53" spans="2:10" x14ac:dyDescent="0.25">
      <c r="B53" s="1"/>
      <c r="C53" s="1">
        <v>15</v>
      </c>
      <c r="D53" s="1">
        <v>46</v>
      </c>
      <c r="E53" s="1"/>
      <c r="F53" s="13" t="s">
        <v>239</v>
      </c>
      <c r="G53" s="19" t="s">
        <v>663</v>
      </c>
      <c r="H53" s="30">
        <v>5.3043981481481484E-3</v>
      </c>
      <c r="J53" s="14">
        <f t="shared" si="2"/>
        <v>46</v>
      </c>
    </row>
    <row r="54" spans="2:10" x14ac:dyDescent="0.25">
      <c r="B54" s="1"/>
      <c r="C54" s="1">
        <v>18</v>
      </c>
      <c r="D54" s="1">
        <v>47</v>
      </c>
      <c r="E54" s="1"/>
      <c r="F54" s="13" t="s">
        <v>226</v>
      </c>
      <c r="G54" s="19" t="s">
        <v>663</v>
      </c>
      <c r="H54" s="30">
        <v>5.3148148148148147E-3</v>
      </c>
      <c r="J54" s="14">
        <f t="shared" si="2"/>
        <v>47</v>
      </c>
    </row>
    <row r="55" spans="2:10" x14ac:dyDescent="0.25">
      <c r="B55" s="1"/>
      <c r="C55" s="1">
        <v>8</v>
      </c>
      <c r="D55" s="1">
        <v>48</v>
      </c>
      <c r="E55" s="1"/>
      <c r="F55" s="13" t="s">
        <v>251</v>
      </c>
      <c r="G55" s="19" t="s">
        <v>663</v>
      </c>
      <c r="H55" s="30">
        <v>5.325231481481482E-3</v>
      </c>
      <c r="J55" s="14">
        <f t="shared" si="2"/>
        <v>48</v>
      </c>
    </row>
    <row r="56" spans="2:10" x14ac:dyDescent="0.25">
      <c r="B56" s="1"/>
      <c r="C56" s="1">
        <v>19</v>
      </c>
      <c r="D56" s="1">
        <v>49</v>
      </c>
      <c r="E56" s="1"/>
      <c r="F56" s="13" t="s">
        <v>245</v>
      </c>
      <c r="G56" s="19" t="s">
        <v>663</v>
      </c>
      <c r="H56" s="30">
        <v>5.3287037037037036E-3</v>
      </c>
      <c r="J56" s="14">
        <f t="shared" si="2"/>
        <v>49</v>
      </c>
    </row>
    <row r="57" spans="2:10" x14ac:dyDescent="0.25">
      <c r="B57" s="1"/>
      <c r="C57" s="1">
        <v>15</v>
      </c>
      <c r="D57" s="1">
        <v>50</v>
      </c>
      <c r="E57" s="1"/>
      <c r="F57" s="13" t="s">
        <v>235</v>
      </c>
      <c r="G57" s="19" t="s">
        <v>663</v>
      </c>
      <c r="H57" s="30">
        <v>5.3402777777777771E-3</v>
      </c>
      <c r="J57" s="14">
        <f t="shared" si="2"/>
        <v>50</v>
      </c>
    </row>
    <row r="58" spans="2:10" x14ac:dyDescent="0.25">
      <c r="B58" s="1"/>
      <c r="C58" s="1">
        <v>17</v>
      </c>
      <c r="D58" s="1">
        <v>51</v>
      </c>
      <c r="E58" s="1"/>
      <c r="F58" s="13" t="s">
        <v>230</v>
      </c>
      <c r="G58" s="19" t="s">
        <v>663</v>
      </c>
      <c r="H58" s="30">
        <v>5.3680555555555556E-3</v>
      </c>
      <c r="J58" s="14">
        <f t="shared" si="2"/>
        <v>51</v>
      </c>
    </row>
    <row r="59" spans="2:10" x14ac:dyDescent="0.25">
      <c r="B59" s="1"/>
      <c r="C59" s="1">
        <v>7</v>
      </c>
      <c r="D59" s="1">
        <v>52</v>
      </c>
      <c r="E59" s="1"/>
      <c r="F59" s="13" t="s">
        <v>240</v>
      </c>
      <c r="G59" s="19" t="s">
        <v>663</v>
      </c>
      <c r="H59" s="30">
        <v>5.3923611111111108E-3</v>
      </c>
      <c r="J59" s="14">
        <f t="shared" si="2"/>
        <v>52</v>
      </c>
    </row>
    <row r="60" spans="2:10" x14ac:dyDescent="0.25">
      <c r="B60" s="1"/>
      <c r="C60" s="1">
        <v>17</v>
      </c>
      <c r="D60" s="1">
        <v>53</v>
      </c>
      <c r="E60" s="1"/>
      <c r="F60" s="13" t="s">
        <v>237</v>
      </c>
      <c r="G60" s="19" t="s">
        <v>663</v>
      </c>
      <c r="H60" s="30">
        <v>5.4479166666666669E-3</v>
      </c>
      <c r="J60" s="14">
        <f t="shared" ref="J60:J88" si="3">IFERROR(RANK(H60,$H$8:$H$88,1),"DNS")</f>
        <v>53</v>
      </c>
    </row>
    <row r="61" spans="2:10" x14ac:dyDescent="0.25">
      <c r="B61" s="16">
        <v>0.39583333333333331</v>
      </c>
      <c r="C61" s="1">
        <v>1</v>
      </c>
      <c r="D61" s="1">
        <v>54</v>
      </c>
      <c r="E61" s="1"/>
      <c r="F61" s="13" t="s">
        <v>246</v>
      </c>
      <c r="G61" s="19" t="s">
        <v>663</v>
      </c>
      <c r="H61" s="30">
        <v>5.4560185185185189E-3</v>
      </c>
      <c r="J61" s="14">
        <f t="shared" si="3"/>
        <v>54</v>
      </c>
    </row>
    <row r="62" spans="2:10" x14ac:dyDescent="0.25">
      <c r="B62" s="1"/>
      <c r="C62" s="1">
        <v>12</v>
      </c>
      <c r="D62" s="1">
        <v>55</v>
      </c>
      <c r="E62" s="1">
        <v>55</v>
      </c>
      <c r="F62" s="13" t="s">
        <v>144</v>
      </c>
      <c r="G62" s="19" t="s">
        <v>684</v>
      </c>
      <c r="H62" s="30">
        <v>5.4745370370370373E-3</v>
      </c>
      <c r="J62" s="14">
        <f t="shared" si="3"/>
        <v>55</v>
      </c>
    </row>
    <row r="63" spans="2:10" x14ac:dyDescent="0.25">
      <c r="B63" s="1"/>
      <c r="C63" s="1">
        <v>11</v>
      </c>
      <c r="D63" s="1">
        <v>56</v>
      </c>
      <c r="E63" s="1"/>
      <c r="F63" s="13" t="s">
        <v>231</v>
      </c>
      <c r="G63" s="19" t="s">
        <v>663</v>
      </c>
      <c r="H63" s="30">
        <v>5.4849537037037037E-3</v>
      </c>
      <c r="J63" s="14">
        <f t="shared" si="3"/>
        <v>56</v>
      </c>
    </row>
    <row r="64" spans="2:10" x14ac:dyDescent="0.25">
      <c r="B64" s="1"/>
      <c r="C64" s="1">
        <v>15</v>
      </c>
      <c r="D64" s="1">
        <v>57</v>
      </c>
      <c r="E64" s="1"/>
      <c r="F64" s="13" t="s">
        <v>241</v>
      </c>
      <c r="G64" s="19" t="s">
        <v>663</v>
      </c>
      <c r="H64" s="30">
        <v>5.4884259259259252E-3</v>
      </c>
      <c r="J64" s="14">
        <f t="shared" si="3"/>
        <v>57</v>
      </c>
    </row>
    <row r="65" spans="2:10" x14ac:dyDescent="0.25">
      <c r="B65" s="1"/>
      <c r="C65" s="1">
        <v>11</v>
      </c>
      <c r="D65" s="1">
        <v>58</v>
      </c>
      <c r="E65" s="1"/>
      <c r="F65" s="13" t="s">
        <v>701</v>
      </c>
      <c r="G65" s="19" t="s">
        <v>663</v>
      </c>
      <c r="H65" s="30">
        <v>5.5115740740740741E-3</v>
      </c>
      <c r="J65" s="14">
        <f t="shared" si="3"/>
        <v>58</v>
      </c>
    </row>
    <row r="66" spans="2:10" x14ac:dyDescent="0.25">
      <c r="B66" s="1"/>
      <c r="C66" s="1">
        <v>3</v>
      </c>
      <c r="D66" s="1">
        <v>59</v>
      </c>
      <c r="E66" s="1"/>
      <c r="F66" s="13" t="s">
        <v>232</v>
      </c>
      <c r="G66" s="19" t="s">
        <v>663</v>
      </c>
      <c r="H66" s="30">
        <v>5.5567129629629638E-3</v>
      </c>
      <c r="J66" s="14">
        <f t="shared" si="3"/>
        <v>59</v>
      </c>
    </row>
    <row r="67" spans="2:10" x14ac:dyDescent="0.25">
      <c r="B67" s="16"/>
      <c r="C67" s="1">
        <v>20</v>
      </c>
      <c r="D67" s="1">
        <v>60</v>
      </c>
      <c r="E67" s="1">
        <v>60</v>
      </c>
      <c r="F67" s="13" t="s">
        <v>142</v>
      </c>
      <c r="G67" s="19" t="s">
        <v>684</v>
      </c>
      <c r="H67" s="30">
        <v>5.6215277777777782E-3</v>
      </c>
      <c r="J67" s="14">
        <f t="shared" si="3"/>
        <v>60</v>
      </c>
    </row>
    <row r="68" spans="2:10" x14ac:dyDescent="0.25">
      <c r="B68" s="1"/>
      <c r="C68" s="1">
        <v>11</v>
      </c>
      <c r="D68" s="1">
        <v>61</v>
      </c>
      <c r="E68" s="1"/>
      <c r="F68" s="13" t="s">
        <v>228</v>
      </c>
      <c r="G68" s="19" t="s">
        <v>663</v>
      </c>
      <c r="H68" s="30">
        <v>5.627314814814815E-3</v>
      </c>
      <c r="J68" s="14">
        <f t="shared" si="3"/>
        <v>61</v>
      </c>
    </row>
    <row r="69" spans="2:10" x14ac:dyDescent="0.25">
      <c r="B69" s="1"/>
      <c r="C69" s="1">
        <v>9</v>
      </c>
      <c r="D69" s="1">
        <v>62</v>
      </c>
      <c r="E69" s="1">
        <v>62</v>
      </c>
      <c r="F69" s="13" t="s">
        <v>143</v>
      </c>
      <c r="G69" s="19" t="s">
        <v>684</v>
      </c>
      <c r="H69" s="30">
        <v>5.7141203703703703E-3</v>
      </c>
      <c r="J69" s="14">
        <f t="shared" si="3"/>
        <v>62</v>
      </c>
    </row>
    <row r="70" spans="2:10" x14ac:dyDescent="0.25">
      <c r="B70" s="16">
        <v>0.40625</v>
      </c>
      <c r="C70" s="1">
        <v>1</v>
      </c>
      <c r="D70" s="1">
        <v>63</v>
      </c>
      <c r="E70" s="1"/>
      <c r="F70" s="13" t="s">
        <v>252</v>
      </c>
      <c r="G70" s="19" t="s">
        <v>663</v>
      </c>
      <c r="H70" s="30">
        <v>5.7326388888888887E-3</v>
      </c>
      <c r="J70" s="14">
        <f t="shared" si="3"/>
        <v>63</v>
      </c>
    </row>
    <row r="71" spans="2:10" x14ac:dyDescent="0.25">
      <c r="B71" s="1"/>
      <c r="C71" s="1">
        <v>8</v>
      </c>
      <c r="D71" s="1">
        <v>64</v>
      </c>
      <c r="E71" s="1"/>
      <c r="F71" s="3" t="s">
        <v>227</v>
      </c>
      <c r="G71" s="19" t="s">
        <v>663</v>
      </c>
      <c r="H71" s="30">
        <v>5.7673611111111111E-3</v>
      </c>
      <c r="J71" s="14">
        <f t="shared" si="3"/>
        <v>64</v>
      </c>
    </row>
    <row r="72" spans="2:10" x14ac:dyDescent="0.25">
      <c r="B72" s="16"/>
      <c r="C72" s="1">
        <v>12</v>
      </c>
      <c r="D72" s="1">
        <v>65</v>
      </c>
      <c r="E72" s="1"/>
      <c r="F72" s="13" t="s">
        <v>243</v>
      </c>
      <c r="G72" s="19" t="s">
        <v>663</v>
      </c>
      <c r="H72" s="30">
        <v>5.7789351851851856E-3</v>
      </c>
      <c r="J72" s="14">
        <f t="shared" si="3"/>
        <v>65</v>
      </c>
    </row>
    <row r="73" spans="2:10" x14ac:dyDescent="0.25">
      <c r="B73" s="1"/>
      <c r="C73" s="1">
        <v>13</v>
      </c>
      <c r="D73" s="1">
        <v>66</v>
      </c>
      <c r="E73" s="1"/>
      <c r="F73" s="13" t="s">
        <v>236</v>
      </c>
      <c r="G73" s="19" t="s">
        <v>663</v>
      </c>
      <c r="H73" s="30">
        <v>5.7858796296296304E-3</v>
      </c>
      <c r="J73" s="14">
        <f t="shared" si="3"/>
        <v>66</v>
      </c>
    </row>
    <row r="74" spans="2:10" x14ac:dyDescent="0.25">
      <c r="B74" s="1"/>
      <c r="C74" s="1">
        <v>2</v>
      </c>
      <c r="D74" s="1">
        <v>67</v>
      </c>
      <c r="E74" s="1"/>
      <c r="F74" s="13" t="s">
        <v>234</v>
      </c>
      <c r="G74" s="19" t="s">
        <v>663</v>
      </c>
      <c r="H74" s="30">
        <v>5.9074074074074064E-3</v>
      </c>
      <c r="J74" s="14">
        <f t="shared" si="3"/>
        <v>67</v>
      </c>
    </row>
    <row r="75" spans="2:10" x14ac:dyDescent="0.25">
      <c r="B75" s="1"/>
      <c r="C75" s="1">
        <v>16</v>
      </c>
      <c r="D75" s="1">
        <v>68</v>
      </c>
      <c r="E75" s="1"/>
      <c r="F75" s="13" t="s">
        <v>242</v>
      </c>
      <c r="G75" s="19" t="s">
        <v>663</v>
      </c>
      <c r="H75" s="30">
        <v>5.9421296296296297E-3</v>
      </c>
      <c r="J75" s="14">
        <f t="shared" si="3"/>
        <v>68</v>
      </c>
    </row>
    <row r="76" spans="2:10" x14ac:dyDescent="0.25">
      <c r="B76" s="1"/>
      <c r="C76" s="1">
        <v>20</v>
      </c>
      <c r="D76" s="1">
        <v>69</v>
      </c>
      <c r="E76" s="1"/>
      <c r="F76" s="13" t="s">
        <v>707</v>
      </c>
      <c r="G76" s="19" t="s">
        <v>663</v>
      </c>
      <c r="H76" s="30">
        <v>6.0555555555555562E-3</v>
      </c>
      <c r="J76" s="14">
        <f t="shared" si="3"/>
        <v>69</v>
      </c>
    </row>
    <row r="77" spans="2:10" x14ac:dyDescent="0.25">
      <c r="B77" s="1"/>
      <c r="C77" s="1">
        <v>3</v>
      </c>
      <c r="D77" s="1">
        <v>70</v>
      </c>
      <c r="E77" s="1"/>
      <c r="F77" s="13" t="s">
        <v>248</v>
      </c>
      <c r="G77" s="19" t="s">
        <v>663</v>
      </c>
      <c r="H77" s="30">
        <v>6.2407407407407403E-3</v>
      </c>
      <c r="J77" s="14">
        <f t="shared" si="3"/>
        <v>70</v>
      </c>
    </row>
    <row r="78" spans="2:10" x14ac:dyDescent="0.25">
      <c r="B78" s="1"/>
      <c r="C78" s="1">
        <v>5</v>
      </c>
      <c r="D78" s="1">
        <v>71</v>
      </c>
      <c r="E78" s="1"/>
      <c r="F78" s="13" t="s">
        <v>247</v>
      </c>
      <c r="G78" s="19" t="s">
        <v>663</v>
      </c>
      <c r="H78" s="30">
        <v>6.2789351851851851E-3</v>
      </c>
      <c r="J78" s="14">
        <f t="shared" si="3"/>
        <v>71</v>
      </c>
    </row>
    <row r="79" spans="2:10" x14ac:dyDescent="0.25">
      <c r="B79" s="16">
        <v>0.41666666666666669</v>
      </c>
      <c r="C79" s="1">
        <v>1</v>
      </c>
      <c r="D79" s="1">
        <v>72</v>
      </c>
      <c r="E79" s="1"/>
      <c r="F79" s="13" t="s">
        <v>244</v>
      </c>
      <c r="G79" s="19" t="s">
        <v>663</v>
      </c>
      <c r="H79" s="30">
        <v>6.300925925925926E-3</v>
      </c>
      <c r="J79" s="14">
        <f t="shared" si="3"/>
        <v>72</v>
      </c>
    </row>
    <row r="80" spans="2:10" x14ac:dyDescent="0.25">
      <c r="B80" s="1"/>
      <c r="C80" s="1">
        <v>2</v>
      </c>
      <c r="D80" s="1" t="s">
        <v>719</v>
      </c>
      <c r="E80" s="1"/>
      <c r="F80" s="13" t="s">
        <v>699</v>
      </c>
      <c r="G80" s="19" t="s">
        <v>663</v>
      </c>
      <c r="H80" s="30" t="s">
        <v>719</v>
      </c>
      <c r="J80" s="14" t="str">
        <f t="shared" si="3"/>
        <v>DNS</v>
      </c>
    </row>
    <row r="81" spans="2:16" x14ac:dyDescent="0.25">
      <c r="B81" s="1"/>
      <c r="C81" s="1">
        <v>3</v>
      </c>
      <c r="D81" s="1" t="s">
        <v>719</v>
      </c>
      <c r="E81" s="1"/>
      <c r="F81" s="13" t="s">
        <v>700</v>
      </c>
      <c r="G81" s="19" t="s">
        <v>663</v>
      </c>
      <c r="H81" s="30" t="s">
        <v>719</v>
      </c>
      <c r="J81" s="14" t="str">
        <f t="shared" si="3"/>
        <v>DNS</v>
      </c>
    </row>
    <row r="82" spans="2:16" x14ac:dyDescent="0.25">
      <c r="B82" s="1"/>
      <c r="C82" s="1">
        <v>4</v>
      </c>
      <c r="D82" s="1" t="s">
        <v>719</v>
      </c>
      <c r="E82" s="1" t="s">
        <v>719</v>
      </c>
      <c r="F82" s="13" t="s">
        <v>140</v>
      </c>
      <c r="G82" s="19" t="s">
        <v>684</v>
      </c>
      <c r="H82" s="30" t="s">
        <v>719</v>
      </c>
      <c r="J82" s="14" t="str">
        <f t="shared" si="3"/>
        <v>DNS</v>
      </c>
    </row>
    <row r="83" spans="2:16" x14ac:dyDescent="0.25">
      <c r="B83" s="1"/>
      <c r="C83" s="1">
        <v>5</v>
      </c>
      <c r="D83" s="1" t="s">
        <v>719</v>
      </c>
      <c r="E83" s="1" t="s">
        <v>719</v>
      </c>
      <c r="F83" s="13" t="s">
        <v>141</v>
      </c>
      <c r="G83" s="19" t="s">
        <v>684</v>
      </c>
      <c r="H83" s="30" t="s">
        <v>719</v>
      </c>
      <c r="J83" s="14" t="str">
        <f t="shared" si="3"/>
        <v>DNS</v>
      </c>
    </row>
    <row r="84" spans="2:16" x14ac:dyDescent="0.25">
      <c r="B84" s="1"/>
      <c r="C84" s="1">
        <v>6</v>
      </c>
      <c r="D84" s="1" t="s">
        <v>719</v>
      </c>
      <c r="E84" s="1" t="s">
        <v>719</v>
      </c>
      <c r="F84" s="13" t="s">
        <v>192</v>
      </c>
      <c r="G84" s="19" t="s">
        <v>193</v>
      </c>
      <c r="H84" s="30" t="s">
        <v>719</v>
      </c>
      <c r="J84" s="14" t="str">
        <f t="shared" si="3"/>
        <v>DNS</v>
      </c>
    </row>
    <row r="85" spans="2:16" x14ac:dyDescent="0.25">
      <c r="B85" s="1"/>
      <c r="C85" s="1">
        <v>7</v>
      </c>
      <c r="D85" s="1" t="s">
        <v>719</v>
      </c>
      <c r="E85" s="1"/>
      <c r="F85" s="13" t="s">
        <v>229</v>
      </c>
      <c r="G85" s="19" t="s">
        <v>663</v>
      </c>
      <c r="H85" s="30" t="s">
        <v>719</v>
      </c>
      <c r="J85" s="14" t="str">
        <f t="shared" si="3"/>
        <v>DNS</v>
      </c>
    </row>
    <row r="86" spans="2:16" x14ac:dyDescent="0.25">
      <c r="B86" s="1"/>
      <c r="C86" s="1">
        <v>8</v>
      </c>
      <c r="D86" s="1" t="s">
        <v>719</v>
      </c>
      <c r="E86" s="1" t="s">
        <v>719</v>
      </c>
      <c r="F86" s="13" t="s">
        <v>139</v>
      </c>
      <c r="G86" s="19" t="s">
        <v>684</v>
      </c>
      <c r="H86" s="30" t="s">
        <v>719</v>
      </c>
      <c r="J86" s="14" t="str">
        <f t="shared" si="3"/>
        <v>DNS</v>
      </c>
    </row>
    <row r="87" spans="2:16" x14ac:dyDescent="0.25">
      <c r="B87" s="1"/>
      <c r="C87" s="1">
        <v>9</v>
      </c>
      <c r="D87" s="1" t="s">
        <v>719</v>
      </c>
      <c r="E87" s="1"/>
      <c r="F87" s="13" t="s">
        <v>250</v>
      </c>
      <c r="G87" s="19" t="s">
        <v>663</v>
      </c>
      <c r="H87" s="30" t="s">
        <v>719</v>
      </c>
      <c r="J87" s="14" t="str">
        <f t="shared" si="3"/>
        <v>DNS</v>
      </c>
    </row>
    <row r="88" spans="2:16" x14ac:dyDescent="0.25">
      <c r="B88" s="1"/>
      <c r="C88" s="1">
        <v>10</v>
      </c>
      <c r="D88" s="1" t="s">
        <v>719</v>
      </c>
      <c r="E88" s="1"/>
      <c r="F88" s="13" t="s">
        <v>337</v>
      </c>
      <c r="G88" s="19" t="s">
        <v>663</v>
      </c>
      <c r="H88" s="30" t="s">
        <v>719</v>
      </c>
      <c r="J88" s="14" t="str">
        <f t="shared" si="3"/>
        <v>DNS</v>
      </c>
    </row>
    <row r="90" spans="2:16" ht="15" x14ac:dyDescent="0.25">
      <c r="B90" s="113" t="s">
        <v>4</v>
      </c>
      <c r="C90" s="113"/>
      <c r="D90" s="31"/>
      <c r="E90" s="31"/>
      <c r="F90" s="119" t="s">
        <v>21</v>
      </c>
      <c r="G90" s="120"/>
      <c r="H90" s="121"/>
      <c r="I90" s="69"/>
    </row>
    <row r="91" spans="2:16" ht="15" x14ac:dyDescent="0.25">
      <c r="B91" s="4" t="s">
        <v>0</v>
      </c>
      <c r="C91" s="4" t="s">
        <v>1</v>
      </c>
      <c r="D91" s="36" t="s">
        <v>718</v>
      </c>
      <c r="E91" s="36" t="s">
        <v>723</v>
      </c>
      <c r="F91" s="4" t="s">
        <v>2</v>
      </c>
      <c r="G91" s="4" t="s">
        <v>3</v>
      </c>
      <c r="H91" s="4" t="s">
        <v>5</v>
      </c>
      <c r="I91" s="70"/>
    </row>
    <row r="92" spans="2:16" ht="15" x14ac:dyDescent="0.25">
      <c r="B92" s="16">
        <v>0.42708333333333331</v>
      </c>
      <c r="C92" s="1">
        <v>1</v>
      </c>
      <c r="D92" s="54">
        <v>1</v>
      </c>
      <c r="E92" s="54">
        <v>1</v>
      </c>
      <c r="F92" s="55" t="s">
        <v>44</v>
      </c>
      <c r="G92" s="56" t="s">
        <v>664</v>
      </c>
      <c r="H92" s="57">
        <v>5.0011574074074073E-3</v>
      </c>
      <c r="J92" s="14">
        <f t="shared" ref="J92:J127" si="4">IFERROR(RANK(H92,$H$92:$H$127,1),"DNS")</f>
        <v>1</v>
      </c>
      <c r="K92" s="14" cm="1">
        <f t="array" ref="K92">SUMPRODUCT(($G$92:$G$111=G92)*(J92&lt;$J$92:$J$111))+1</f>
        <v>5</v>
      </c>
      <c r="N92" s="32" t="s">
        <v>721</v>
      </c>
      <c r="O92" t="s">
        <v>724</v>
      </c>
      <c r="P92" t="s">
        <v>725</v>
      </c>
    </row>
    <row r="93" spans="2:16" ht="15" x14ac:dyDescent="0.25">
      <c r="B93" s="1"/>
      <c r="C93" s="1">
        <v>2</v>
      </c>
      <c r="D93" s="54">
        <v>2</v>
      </c>
      <c r="E93" s="54">
        <v>2</v>
      </c>
      <c r="F93" s="55" t="s">
        <v>45</v>
      </c>
      <c r="G93" s="56" t="s">
        <v>664</v>
      </c>
      <c r="H93" s="57">
        <v>5.0798611111111114E-3</v>
      </c>
      <c r="J93" s="14">
        <f t="shared" si="4"/>
        <v>2</v>
      </c>
      <c r="K93" s="14" cm="1">
        <f t="array" ref="K93">SUMPRODUCT(($G$92:$G$112=G93)*(J93&lt;$J$92:$J$112))+1</f>
        <v>4</v>
      </c>
      <c r="N93" s="33" t="s">
        <v>493</v>
      </c>
      <c r="O93">
        <v>27</v>
      </c>
      <c r="P93">
        <v>3</v>
      </c>
    </row>
    <row r="94" spans="2:16" ht="15" x14ac:dyDescent="0.25">
      <c r="B94" s="1"/>
      <c r="C94" s="1">
        <v>3</v>
      </c>
      <c r="D94" s="54">
        <v>3</v>
      </c>
      <c r="E94" s="54">
        <v>3</v>
      </c>
      <c r="F94" s="58" t="s">
        <v>260</v>
      </c>
      <c r="G94" s="59" t="s">
        <v>665</v>
      </c>
      <c r="H94" s="57">
        <v>5.3587962962962964E-3</v>
      </c>
      <c r="J94" s="14">
        <f t="shared" si="4"/>
        <v>3</v>
      </c>
      <c r="K94" s="14" cm="1">
        <f t="array" ref="K94">SUMPRODUCT(($G$92:$G$112=G94)*(J94&lt;$J$92:$J$112))+1</f>
        <v>1</v>
      </c>
      <c r="N94" s="33" t="s">
        <v>664</v>
      </c>
      <c r="O94">
        <v>7</v>
      </c>
      <c r="P94">
        <v>3</v>
      </c>
    </row>
    <row r="95" spans="2:16" ht="15" x14ac:dyDescent="0.25">
      <c r="B95" s="1"/>
      <c r="C95" s="1">
        <v>4</v>
      </c>
      <c r="D95" s="1">
        <v>4</v>
      </c>
      <c r="E95" s="1">
        <v>4</v>
      </c>
      <c r="F95" s="13" t="s">
        <v>54</v>
      </c>
      <c r="G95" s="19" t="s">
        <v>664</v>
      </c>
      <c r="H95" s="30">
        <v>5.3912037037037036E-3</v>
      </c>
      <c r="J95" s="14">
        <f t="shared" si="4"/>
        <v>4</v>
      </c>
      <c r="K95" s="14" cm="1">
        <f t="array" ref="K95">SUMPRODUCT(($G$92:$G$112=G95)*(J95&lt;$J$92:$J$112))+1</f>
        <v>3</v>
      </c>
      <c r="N95" s="33" t="s">
        <v>193</v>
      </c>
      <c r="O95">
        <v>0</v>
      </c>
      <c r="P95">
        <v>1</v>
      </c>
    </row>
    <row r="96" spans="2:16" ht="15" x14ac:dyDescent="0.25">
      <c r="B96" s="1"/>
      <c r="C96" s="1">
        <v>5</v>
      </c>
      <c r="D96" s="1">
        <v>5</v>
      </c>
      <c r="E96" s="1">
        <v>5</v>
      </c>
      <c r="F96" s="13" t="s">
        <v>270</v>
      </c>
      <c r="G96" s="19" t="s">
        <v>691</v>
      </c>
      <c r="H96" s="30">
        <v>5.4004629629629619E-3</v>
      </c>
      <c r="J96" s="14">
        <f t="shared" si="4"/>
        <v>5</v>
      </c>
      <c r="K96" s="14" cm="1">
        <f t="array" ref="K96">SUMPRODUCT(($G$92:$G$112=G96)*(J96&lt;$J$92:$J$112))+1</f>
        <v>2</v>
      </c>
      <c r="N96" s="33" t="s">
        <v>665</v>
      </c>
      <c r="O96">
        <v>3</v>
      </c>
      <c r="P96">
        <v>1</v>
      </c>
    </row>
    <row r="97" spans="2:16" ht="15" x14ac:dyDescent="0.25">
      <c r="B97" s="1"/>
      <c r="C97" s="1">
        <v>6</v>
      </c>
      <c r="D97" s="1">
        <v>6</v>
      </c>
      <c r="E97" s="1">
        <v>6</v>
      </c>
      <c r="F97" s="13" t="s">
        <v>261</v>
      </c>
      <c r="G97" s="19" t="s">
        <v>493</v>
      </c>
      <c r="H97" s="30">
        <v>5.4074074074074085E-3</v>
      </c>
      <c r="J97" s="14">
        <f t="shared" si="4"/>
        <v>6</v>
      </c>
      <c r="K97" s="14" cm="1">
        <f t="array" ref="K97">SUMPRODUCT(($G$92:$G$112=G97)*(J97&lt;$J$92:$J$112))+1</f>
        <v>3</v>
      </c>
      <c r="N97" s="33" t="s">
        <v>692</v>
      </c>
      <c r="O97">
        <v>82</v>
      </c>
      <c r="P97">
        <v>3</v>
      </c>
    </row>
    <row r="98" spans="2:16" ht="15" x14ac:dyDescent="0.25">
      <c r="B98" s="1"/>
      <c r="C98" s="1">
        <v>7</v>
      </c>
      <c r="D98" s="1">
        <v>7</v>
      </c>
      <c r="E98" s="1">
        <v>7</v>
      </c>
      <c r="F98" s="13" t="s">
        <v>263</v>
      </c>
      <c r="G98" s="19" t="s">
        <v>493</v>
      </c>
      <c r="H98" s="30">
        <v>5.4363425925925924E-3</v>
      </c>
      <c r="J98" s="14">
        <f t="shared" si="4"/>
        <v>7</v>
      </c>
      <c r="K98" s="14" cm="1">
        <f t="array" ref="K98">SUMPRODUCT(($G$92:$G$112=G98)*(J98&lt;$J$92:$J$112))+1</f>
        <v>2</v>
      </c>
      <c r="N98" s="33" t="s">
        <v>667</v>
      </c>
      <c r="O98">
        <v>35</v>
      </c>
      <c r="P98">
        <v>3</v>
      </c>
    </row>
    <row r="99" spans="2:16" ht="15" x14ac:dyDescent="0.25">
      <c r="B99" s="1"/>
      <c r="C99" s="1">
        <v>8</v>
      </c>
      <c r="D99" s="1">
        <v>8</v>
      </c>
      <c r="E99" s="1"/>
      <c r="F99" s="13" t="s">
        <v>53</v>
      </c>
      <c r="G99" s="19" t="s">
        <v>664</v>
      </c>
      <c r="H99" s="30">
        <v>5.4803240740740741E-3</v>
      </c>
      <c r="J99" s="14">
        <f t="shared" si="4"/>
        <v>8</v>
      </c>
      <c r="K99" s="14" cm="1">
        <f t="array" ref="K99">SUMPRODUCT(($G$92:$G$112=G99)*(J99&lt;$J$92:$J$112))+1</f>
        <v>2</v>
      </c>
      <c r="N99" s="33" t="s">
        <v>689</v>
      </c>
      <c r="O99">
        <v>31</v>
      </c>
      <c r="P99">
        <v>3</v>
      </c>
    </row>
    <row r="100" spans="2:16" ht="15" x14ac:dyDescent="0.25">
      <c r="B100" s="1"/>
      <c r="C100" s="1">
        <v>9</v>
      </c>
      <c r="D100" s="1">
        <v>9</v>
      </c>
      <c r="E100" s="1">
        <v>9</v>
      </c>
      <c r="F100" s="13" t="s">
        <v>267</v>
      </c>
      <c r="G100" s="19" t="s">
        <v>689</v>
      </c>
      <c r="H100" s="30">
        <v>5.4907407407407405E-3</v>
      </c>
      <c r="J100" s="14">
        <f t="shared" si="4"/>
        <v>9</v>
      </c>
      <c r="K100" s="14" cm="1">
        <f t="array" ref="K100">SUMPRODUCT(($G$92:$G$112=G100)*(J100&lt;$J$92:$J$112))+1</f>
        <v>3</v>
      </c>
      <c r="N100" s="33" t="s">
        <v>688</v>
      </c>
      <c r="O100">
        <v>20</v>
      </c>
      <c r="P100">
        <v>1</v>
      </c>
    </row>
    <row r="101" spans="2:16" ht="15" x14ac:dyDescent="0.25">
      <c r="B101" s="16"/>
      <c r="C101" s="1">
        <v>10</v>
      </c>
      <c r="D101" s="1">
        <v>10</v>
      </c>
      <c r="E101" s="1">
        <v>10</v>
      </c>
      <c r="F101" s="13" t="s">
        <v>269</v>
      </c>
      <c r="G101" s="19" t="s">
        <v>689</v>
      </c>
      <c r="H101" s="30">
        <v>5.4942129629629638E-3</v>
      </c>
      <c r="J101" s="14">
        <f t="shared" si="4"/>
        <v>10</v>
      </c>
      <c r="K101" s="14" cm="1">
        <f t="array" ref="K101">SUMPRODUCT(($G$92:$G$112=G101)*(J101&lt;$J$92:$J$112))+1</f>
        <v>2</v>
      </c>
      <c r="N101" s="33" t="s">
        <v>691</v>
      </c>
      <c r="O101">
        <v>46</v>
      </c>
      <c r="P101">
        <v>3</v>
      </c>
    </row>
    <row r="102" spans="2:16" ht="15" x14ac:dyDescent="0.25">
      <c r="B102" s="1"/>
      <c r="C102" s="1">
        <v>11</v>
      </c>
      <c r="D102" s="1">
        <v>11</v>
      </c>
      <c r="E102" s="1"/>
      <c r="F102" s="13" t="s">
        <v>64</v>
      </c>
      <c r="G102" s="19" t="s">
        <v>664</v>
      </c>
      <c r="H102" s="30">
        <v>5.5023148148148149E-3</v>
      </c>
      <c r="J102" s="14">
        <f t="shared" si="4"/>
        <v>11</v>
      </c>
      <c r="K102" s="14" cm="1">
        <f t="array" ref="K102">SUMPRODUCT(($G$92:$G$112=G102)*(J102&lt;$J$92:$J$112))+1</f>
        <v>1</v>
      </c>
      <c r="N102" s="33" t="s">
        <v>684</v>
      </c>
      <c r="O102">
        <v>32</v>
      </c>
      <c r="P102">
        <v>2</v>
      </c>
    </row>
    <row r="103" spans="2:16" ht="15" x14ac:dyDescent="0.25">
      <c r="B103" s="1"/>
      <c r="C103" s="1">
        <v>12</v>
      </c>
      <c r="D103" s="1">
        <v>12</v>
      </c>
      <c r="E103" s="1">
        <v>12</v>
      </c>
      <c r="F103" s="13" t="s">
        <v>268</v>
      </c>
      <c r="G103" s="19" t="s">
        <v>689</v>
      </c>
      <c r="H103" s="30">
        <v>5.5590277777777782E-3</v>
      </c>
      <c r="J103" s="14">
        <f t="shared" si="4"/>
        <v>12</v>
      </c>
      <c r="K103" s="14" cm="1">
        <f t="array" ref="K103">SUMPRODUCT(($G$92:$G$112=G103)*(J103&lt;$J$92:$J$112))+1</f>
        <v>1</v>
      </c>
      <c r="N103" s="33" t="s">
        <v>663</v>
      </c>
      <c r="O103">
        <v>67</v>
      </c>
      <c r="P103">
        <v>3</v>
      </c>
    </row>
    <row r="104" spans="2:16" ht="15" x14ac:dyDescent="0.25">
      <c r="B104" s="1"/>
      <c r="C104" s="1">
        <v>13</v>
      </c>
      <c r="D104" s="1">
        <v>13</v>
      </c>
      <c r="E104" s="1">
        <v>13</v>
      </c>
      <c r="F104" s="13" t="s">
        <v>43</v>
      </c>
      <c r="G104" s="19" t="s">
        <v>668</v>
      </c>
      <c r="H104" s="30">
        <v>5.611111111111111E-3</v>
      </c>
      <c r="J104" s="14">
        <f t="shared" si="4"/>
        <v>13</v>
      </c>
      <c r="K104" s="14" cm="1">
        <f t="array" ref="K104">SUMPRODUCT(($G$92:$G$112=G104)*(J104&lt;$J$92:$J$112))+1</f>
        <v>3</v>
      </c>
      <c r="N104" s="33" t="s">
        <v>668</v>
      </c>
      <c r="O104">
        <v>45</v>
      </c>
      <c r="P104">
        <v>3</v>
      </c>
    </row>
    <row r="105" spans="2:16" ht="15" x14ac:dyDescent="0.25">
      <c r="B105" s="16"/>
      <c r="C105" s="1">
        <v>14</v>
      </c>
      <c r="D105" s="1">
        <v>14</v>
      </c>
      <c r="E105" s="1">
        <v>14</v>
      </c>
      <c r="F105" s="13" t="s">
        <v>262</v>
      </c>
      <c r="G105" s="19" t="s">
        <v>493</v>
      </c>
      <c r="H105" s="30">
        <v>5.6145833333333334E-3</v>
      </c>
      <c r="J105" s="14">
        <f t="shared" si="4"/>
        <v>14</v>
      </c>
      <c r="K105" s="14" cm="1">
        <f t="array" ref="K105">SUMPRODUCT(($G$92:$G$112=G105)*(J105&lt;$J$92:$J$112))+1</f>
        <v>1</v>
      </c>
      <c r="N105" s="33" t="s">
        <v>722</v>
      </c>
      <c r="O105">
        <v>395</v>
      </c>
      <c r="P105">
        <v>29</v>
      </c>
    </row>
    <row r="106" spans="2:16" ht="15" x14ac:dyDescent="0.25">
      <c r="B106" s="1"/>
      <c r="C106" s="1">
        <v>15</v>
      </c>
      <c r="D106" s="1">
        <v>15</v>
      </c>
      <c r="E106" s="1">
        <v>15</v>
      </c>
      <c r="F106" s="13" t="s">
        <v>710</v>
      </c>
      <c r="G106" s="19" t="s">
        <v>668</v>
      </c>
      <c r="H106" s="30">
        <v>5.6157407407407406E-3</v>
      </c>
      <c r="J106" s="14">
        <f t="shared" si="4"/>
        <v>15</v>
      </c>
      <c r="K106" s="14" cm="1">
        <f t="array" ref="K106">SUMPRODUCT(($G$92:$G$112=G106)*(J106&lt;$J$92:$J$112))+1</f>
        <v>2</v>
      </c>
      <c r="N106"/>
      <c r="O106"/>
      <c r="P106"/>
    </row>
    <row r="107" spans="2:16" ht="15" x14ac:dyDescent="0.25">
      <c r="B107" s="1"/>
      <c r="C107" s="1">
        <v>16</v>
      </c>
      <c r="D107" s="1">
        <v>16</v>
      </c>
      <c r="E107" s="1">
        <v>16</v>
      </c>
      <c r="F107" s="13" t="s">
        <v>266</v>
      </c>
      <c r="G107" s="19" t="s">
        <v>667</v>
      </c>
      <c r="H107" s="30">
        <v>5.6944444444444438E-3</v>
      </c>
      <c r="J107" s="14">
        <f t="shared" si="4"/>
        <v>16</v>
      </c>
      <c r="K107" s="14" cm="1">
        <f t="array" ref="K107">SUMPRODUCT(($G$92:$G$112=G107)*(J107&lt;$J$92:$J$112))+1</f>
        <v>2</v>
      </c>
      <c r="N107"/>
      <c r="O107"/>
      <c r="P107"/>
    </row>
    <row r="108" spans="2:16" ht="15" x14ac:dyDescent="0.25">
      <c r="B108" s="1"/>
      <c r="C108" s="1">
        <v>17</v>
      </c>
      <c r="D108" s="1">
        <v>17</v>
      </c>
      <c r="E108" s="1">
        <v>17</v>
      </c>
      <c r="F108" s="13" t="s">
        <v>166</v>
      </c>
      <c r="G108" s="19" t="s">
        <v>668</v>
      </c>
      <c r="H108" s="30">
        <v>5.7349537037037039E-3</v>
      </c>
      <c r="J108" s="14">
        <f t="shared" si="4"/>
        <v>17</v>
      </c>
      <c r="K108" s="14" cm="1">
        <f t="array" ref="K108">SUMPRODUCT(($G$92:$G$112=G108)*(J108&lt;$J$92:$J$112))+1</f>
        <v>1</v>
      </c>
      <c r="N108"/>
      <c r="O108"/>
      <c r="P108"/>
    </row>
    <row r="109" spans="2:16" ht="15" x14ac:dyDescent="0.25">
      <c r="B109" s="1"/>
      <c r="C109" s="1">
        <v>18</v>
      </c>
      <c r="D109" s="1">
        <v>18</v>
      </c>
      <c r="E109" s="1">
        <v>18</v>
      </c>
      <c r="F109" s="13" t="s">
        <v>210</v>
      </c>
      <c r="G109" s="19" t="s">
        <v>691</v>
      </c>
      <c r="H109" s="30">
        <v>5.7662037037037031E-3</v>
      </c>
      <c r="J109" s="14">
        <f t="shared" si="4"/>
        <v>18</v>
      </c>
      <c r="K109" s="14" cm="1">
        <f t="array" ref="K109">SUMPRODUCT(($G$92:$G$112=G109)*(J109&lt;$J$92:$J$112))+1</f>
        <v>1</v>
      </c>
      <c r="N109" t="s">
        <v>721</v>
      </c>
      <c r="O109" t="s">
        <v>724</v>
      </c>
      <c r="P109" t="s">
        <v>725</v>
      </c>
    </row>
    <row r="110" spans="2:16" x14ac:dyDescent="0.25">
      <c r="B110" s="16"/>
      <c r="C110" s="1">
        <v>19</v>
      </c>
      <c r="D110" s="1">
        <v>19</v>
      </c>
      <c r="E110" s="1">
        <v>19</v>
      </c>
      <c r="F110" s="13" t="s">
        <v>264</v>
      </c>
      <c r="G110" s="19" t="s">
        <v>667</v>
      </c>
      <c r="H110" s="30">
        <v>5.8090277777777775E-3</v>
      </c>
      <c r="J110" s="14">
        <f t="shared" si="4"/>
        <v>19</v>
      </c>
      <c r="K110" s="14" cm="1">
        <f t="array" ref="K110">SUMPRODUCT(($G$92:$G$112=G110)*(J110&lt;$J$92:$J$112))+1</f>
        <v>1</v>
      </c>
      <c r="N110" s="14" t="s">
        <v>664</v>
      </c>
      <c r="O110" s="14">
        <v>7</v>
      </c>
      <c r="P110" s="14">
        <v>3</v>
      </c>
    </row>
    <row r="111" spans="2:16" x14ac:dyDescent="0.25">
      <c r="B111" s="1"/>
      <c r="C111" s="1">
        <v>20</v>
      </c>
      <c r="D111" s="1">
        <v>20</v>
      </c>
      <c r="E111" s="1">
        <v>20</v>
      </c>
      <c r="F111" s="13" t="s">
        <v>273</v>
      </c>
      <c r="G111" s="19" t="s">
        <v>688</v>
      </c>
      <c r="H111" s="30">
        <v>5.8819444444444457E-3</v>
      </c>
      <c r="J111" s="14">
        <f t="shared" si="4"/>
        <v>20</v>
      </c>
      <c r="K111" s="14" cm="1">
        <f t="array" ref="K111">SUMPRODUCT(($G$92:$G$112=G111)*(J111&lt;$J$92:$J$112))+1</f>
        <v>1</v>
      </c>
      <c r="N111" s="14" t="s">
        <v>493</v>
      </c>
      <c r="O111" s="14">
        <v>27</v>
      </c>
      <c r="P111" s="14">
        <v>3</v>
      </c>
    </row>
    <row r="112" spans="2:16" x14ac:dyDescent="0.25">
      <c r="B112" s="16">
        <v>0.4375</v>
      </c>
      <c r="C112" s="1">
        <v>1</v>
      </c>
      <c r="D112" s="1">
        <v>21</v>
      </c>
      <c r="E112" s="1">
        <v>21</v>
      </c>
      <c r="F112" s="13" t="s">
        <v>274</v>
      </c>
      <c r="G112" s="19" t="s">
        <v>663</v>
      </c>
      <c r="H112" s="30">
        <v>5.9039351851851857E-3</v>
      </c>
      <c r="J112" s="14">
        <f t="shared" si="4"/>
        <v>21</v>
      </c>
      <c r="K112" s="14" cm="1">
        <f t="array" ref="K112">SUMPRODUCT(($G$92:$G$112=G112)*(J112&lt;$J$92:$J$112))+1</f>
        <v>1</v>
      </c>
      <c r="N112" s="14" t="s">
        <v>689</v>
      </c>
      <c r="O112" s="14">
        <v>31</v>
      </c>
      <c r="P112" s="14">
        <v>3</v>
      </c>
    </row>
    <row r="113" spans="2:16" x14ac:dyDescent="0.25">
      <c r="B113" s="1"/>
      <c r="C113" s="1">
        <v>2</v>
      </c>
      <c r="D113" s="1">
        <v>22</v>
      </c>
      <c r="E113" s="1">
        <v>22</v>
      </c>
      <c r="F113" s="13" t="s">
        <v>277</v>
      </c>
      <c r="G113" s="19" t="s">
        <v>663</v>
      </c>
      <c r="H113" s="30">
        <v>5.9351851851851857E-3</v>
      </c>
      <c r="J113" s="14">
        <f t="shared" si="4"/>
        <v>22</v>
      </c>
      <c r="N113" s="14" t="s">
        <v>667</v>
      </c>
      <c r="O113" s="14">
        <v>35</v>
      </c>
      <c r="P113" s="14">
        <v>3</v>
      </c>
    </row>
    <row r="114" spans="2:16" x14ac:dyDescent="0.25">
      <c r="B114" s="1"/>
      <c r="C114" s="1">
        <v>3</v>
      </c>
      <c r="D114" s="1">
        <v>23</v>
      </c>
      <c r="E114" s="1">
        <v>23</v>
      </c>
      <c r="F114" s="13" t="s">
        <v>211</v>
      </c>
      <c r="G114" s="19" t="s">
        <v>691</v>
      </c>
      <c r="H114" s="30">
        <v>5.9537037037037041E-3</v>
      </c>
      <c r="J114" s="14">
        <f t="shared" si="4"/>
        <v>23</v>
      </c>
      <c r="N114" s="14" t="s">
        <v>668</v>
      </c>
      <c r="O114" s="14">
        <v>45</v>
      </c>
      <c r="P114" s="14">
        <v>3</v>
      </c>
    </row>
    <row r="115" spans="2:16" x14ac:dyDescent="0.25">
      <c r="B115" s="1"/>
      <c r="C115" s="1">
        <v>4</v>
      </c>
      <c r="D115" s="1">
        <v>24</v>
      </c>
      <c r="E115" s="1">
        <v>24</v>
      </c>
      <c r="F115" s="13" t="s">
        <v>276</v>
      </c>
      <c r="G115" s="19" t="s">
        <v>663</v>
      </c>
      <c r="H115" s="30">
        <v>5.9571759259259257E-3</v>
      </c>
      <c r="J115" s="14">
        <f t="shared" si="4"/>
        <v>24</v>
      </c>
      <c r="N115" s="14" t="s">
        <v>691</v>
      </c>
      <c r="O115" s="14">
        <v>46</v>
      </c>
      <c r="P115" s="14">
        <v>3</v>
      </c>
    </row>
    <row r="116" spans="2:16" x14ac:dyDescent="0.25">
      <c r="B116" s="1"/>
      <c r="C116" s="1">
        <v>5</v>
      </c>
      <c r="D116" s="1">
        <v>25</v>
      </c>
      <c r="E116" s="1">
        <v>25</v>
      </c>
      <c r="F116" s="13" t="s">
        <v>660</v>
      </c>
      <c r="G116" s="19" t="s">
        <v>692</v>
      </c>
      <c r="H116" s="30">
        <v>6.0069444444444441E-3</v>
      </c>
      <c r="J116" s="14">
        <f t="shared" si="4"/>
        <v>25</v>
      </c>
      <c r="N116" s="14" t="s">
        <v>663</v>
      </c>
      <c r="O116" s="14">
        <v>67</v>
      </c>
      <c r="P116" s="14">
        <v>3</v>
      </c>
    </row>
    <row r="117" spans="2:16" x14ac:dyDescent="0.25">
      <c r="B117" s="1"/>
      <c r="C117" s="1">
        <v>6</v>
      </c>
      <c r="D117" s="1">
        <v>26</v>
      </c>
      <c r="E117" s="1"/>
      <c r="F117" s="13" t="s">
        <v>275</v>
      </c>
      <c r="G117" s="19" t="s">
        <v>663</v>
      </c>
      <c r="H117" s="30">
        <v>6.0729166666666666E-3</v>
      </c>
      <c r="J117" s="14">
        <f t="shared" si="4"/>
        <v>26</v>
      </c>
      <c r="N117" s="14" t="s">
        <v>692</v>
      </c>
      <c r="O117" s="14">
        <v>82</v>
      </c>
      <c r="P117" s="14">
        <v>3</v>
      </c>
    </row>
    <row r="118" spans="2:16" x14ac:dyDescent="0.25">
      <c r="B118" s="16"/>
      <c r="C118" s="1">
        <v>7</v>
      </c>
      <c r="D118" s="1">
        <v>27</v>
      </c>
      <c r="E118" s="1"/>
      <c r="F118" s="13" t="s">
        <v>271</v>
      </c>
      <c r="G118" s="19" t="s">
        <v>691</v>
      </c>
      <c r="H118" s="30">
        <v>6.1134259259259258E-3</v>
      </c>
      <c r="J118" s="14">
        <f t="shared" si="4"/>
        <v>27</v>
      </c>
    </row>
    <row r="119" spans="2:16" x14ac:dyDescent="0.25">
      <c r="B119" s="1"/>
      <c r="C119" s="1">
        <v>8</v>
      </c>
      <c r="D119" s="1">
        <v>28</v>
      </c>
      <c r="E119" s="1">
        <v>28</v>
      </c>
      <c r="F119" s="13" t="s">
        <v>651</v>
      </c>
      <c r="G119" s="19" t="s">
        <v>692</v>
      </c>
      <c r="H119" s="30">
        <v>6.1319444444444442E-3</v>
      </c>
      <c r="J119" s="14">
        <f t="shared" si="4"/>
        <v>28</v>
      </c>
    </row>
    <row r="120" spans="2:16" x14ac:dyDescent="0.25">
      <c r="B120" s="16"/>
      <c r="C120" s="1">
        <v>9</v>
      </c>
      <c r="D120" s="1">
        <v>29</v>
      </c>
      <c r="E120" s="1">
        <v>29</v>
      </c>
      <c r="F120" s="13" t="s">
        <v>650</v>
      </c>
      <c r="G120" s="19" t="s">
        <v>692</v>
      </c>
      <c r="H120" s="30">
        <v>6.1944444444444443E-3</v>
      </c>
      <c r="J120" s="14">
        <f t="shared" si="4"/>
        <v>29</v>
      </c>
    </row>
    <row r="121" spans="2:16" x14ac:dyDescent="0.25">
      <c r="B121" s="1"/>
      <c r="C121" s="1">
        <v>10</v>
      </c>
      <c r="D121" s="1">
        <v>30</v>
      </c>
      <c r="E121" s="1"/>
      <c r="F121" s="13" t="s">
        <v>652</v>
      </c>
      <c r="G121" s="19" t="s">
        <v>692</v>
      </c>
      <c r="H121" s="30">
        <v>6.2106481481481483E-3</v>
      </c>
      <c r="J121" s="14">
        <f t="shared" si="4"/>
        <v>30</v>
      </c>
    </row>
    <row r="122" spans="2:16" x14ac:dyDescent="0.25">
      <c r="B122" s="1"/>
      <c r="C122" s="1">
        <v>11</v>
      </c>
      <c r="D122" s="1">
        <v>31</v>
      </c>
      <c r="E122" s="1"/>
      <c r="F122" s="13" t="s">
        <v>272</v>
      </c>
      <c r="G122" s="19" t="s">
        <v>668</v>
      </c>
      <c r="H122" s="30">
        <v>6.4155092592592597E-3</v>
      </c>
      <c r="J122" s="14">
        <f t="shared" si="4"/>
        <v>31</v>
      </c>
    </row>
    <row r="123" spans="2:16" x14ac:dyDescent="0.25">
      <c r="B123" s="1"/>
      <c r="C123" s="1">
        <v>12</v>
      </c>
      <c r="D123" s="1">
        <v>32</v>
      </c>
      <c r="E123" s="1">
        <v>32</v>
      </c>
      <c r="F123" s="13" t="s">
        <v>146</v>
      </c>
      <c r="G123" s="19" t="s">
        <v>684</v>
      </c>
      <c r="H123" s="30">
        <v>7.0706018518518522E-3</v>
      </c>
      <c r="J123" s="14">
        <f t="shared" si="4"/>
        <v>32</v>
      </c>
    </row>
    <row r="124" spans="2:16" x14ac:dyDescent="0.25">
      <c r="B124" s="1"/>
      <c r="C124" s="1">
        <v>13</v>
      </c>
      <c r="D124" s="1">
        <v>33</v>
      </c>
      <c r="E124" s="1"/>
      <c r="F124" s="13" t="s">
        <v>249</v>
      </c>
      <c r="G124" s="19" t="s">
        <v>663</v>
      </c>
      <c r="H124" s="30">
        <v>7.1874999999999994E-3</v>
      </c>
      <c r="J124" s="14">
        <f t="shared" si="4"/>
        <v>33</v>
      </c>
    </row>
    <row r="125" spans="2:16" x14ac:dyDescent="0.25">
      <c r="B125" s="1"/>
      <c r="C125" s="1">
        <v>14</v>
      </c>
      <c r="D125" s="1" t="s">
        <v>719</v>
      </c>
      <c r="E125" s="1" t="s">
        <v>719</v>
      </c>
      <c r="F125" s="13" t="s">
        <v>265</v>
      </c>
      <c r="G125" s="19" t="s">
        <v>667</v>
      </c>
      <c r="H125" s="30" t="s">
        <v>719</v>
      </c>
      <c r="J125" s="14" t="str">
        <f t="shared" si="4"/>
        <v>DNS</v>
      </c>
    </row>
    <row r="126" spans="2:16" x14ac:dyDescent="0.25">
      <c r="B126" s="1"/>
      <c r="C126" s="1">
        <v>15</v>
      </c>
      <c r="D126" s="1" t="s">
        <v>719</v>
      </c>
      <c r="E126" s="1" t="s">
        <v>719</v>
      </c>
      <c r="F126" s="13" t="s">
        <v>145</v>
      </c>
      <c r="G126" s="19" t="s">
        <v>684</v>
      </c>
      <c r="H126" s="30" t="s">
        <v>719</v>
      </c>
      <c r="J126" s="14" t="str">
        <f t="shared" si="4"/>
        <v>DNS</v>
      </c>
    </row>
    <row r="127" spans="2:16" x14ac:dyDescent="0.25">
      <c r="B127" s="1"/>
      <c r="C127" s="1">
        <v>17</v>
      </c>
      <c r="D127" s="1" t="s">
        <v>719</v>
      </c>
      <c r="E127" s="1" t="s">
        <v>719</v>
      </c>
      <c r="F127" s="13" t="s">
        <v>206</v>
      </c>
      <c r="G127" s="19" t="s">
        <v>193</v>
      </c>
      <c r="H127" s="30" t="s">
        <v>719</v>
      </c>
      <c r="J127" s="14" t="str">
        <f t="shared" si="4"/>
        <v>DNS</v>
      </c>
    </row>
    <row r="128" spans="2:16" x14ac:dyDescent="0.25">
      <c r="H128" s="9"/>
    </row>
    <row r="129" spans="2:16" ht="15" x14ac:dyDescent="0.25">
      <c r="B129" s="113" t="s">
        <v>4</v>
      </c>
      <c r="C129" s="113"/>
      <c r="D129" s="31"/>
      <c r="E129" s="31"/>
      <c r="F129" s="119" t="s">
        <v>29</v>
      </c>
      <c r="G129" s="120"/>
      <c r="H129" s="121"/>
      <c r="I129" s="69"/>
    </row>
    <row r="130" spans="2:16" ht="15" x14ac:dyDescent="0.25">
      <c r="B130" s="4" t="s">
        <v>0</v>
      </c>
      <c r="C130" s="4" t="s">
        <v>1</v>
      </c>
      <c r="D130" s="73" t="s">
        <v>718</v>
      </c>
      <c r="E130" s="73" t="s">
        <v>723</v>
      </c>
      <c r="F130" s="73" t="s">
        <v>2</v>
      </c>
      <c r="G130" s="73" t="s">
        <v>3</v>
      </c>
      <c r="H130" s="73" t="s">
        <v>17</v>
      </c>
      <c r="I130" s="70" t="s">
        <v>717</v>
      </c>
      <c r="K130" s="14" t="s">
        <v>731</v>
      </c>
      <c r="N130" s="32" t="s">
        <v>17</v>
      </c>
      <c r="O130" t="s">
        <v>734</v>
      </c>
    </row>
    <row r="131" spans="2:16" ht="15" x14ac:dyDescent="0.25">
      <c r="B131" s="1"/>
      <c r="C131" s="1">
        <v>13</v>
      </c>
      <c r="D131" s="73">
        <v>1</v>
      </c>
      <c r="E131" s="73">
        <v>1</v>
      </c>
      <c r="F131" s="74" t="s">
        <v>41</v>
      </c>
      <c r="G131" s="75" t="s">
        <v>664</v>
      </c>
      <c r="H131" s="76">
        <v>4.1354166666666666E-3</v>
      </c>
      <c r="J131" s="14">
        <f t="shared" ref="J131:J162" si="5">IFERROR(RANK(H131,$H$131:$H$213,1),"DNS")</f>
        <v>1</v>
      </c>
      <c r="K131" s="14" cm="1">
        <f t="array" ref="K131">SUMPRODUCT((G131=$G$131:$G$213)*(J131&gt;$J$131:$J$213))+1</f>
        <v>1</v>
      </c>
    </row>
    <row r="132" spans="2:16" ht="15" x14ac:dyDescent="0.25">
      <c r="B132" s="1"/>
      <c r="C132" s="1">
        <v>11</v>
      </c>
      <c r="D132" s="73">
        <v>2</v>
      </c>
      <c r="E132" s="73">
        <v>2</v>
      </c>
      <c r="F132" s="74" t="s">
        <v>280</v>
      </c>
      <c r="G132" s="77" t="s">
        <v>665</v>
      </c>
      <c r="H132" s="76">
        <v>4.2152777777777779E-3</v>
      </c>
      <c r="J132" s="14">
        <f t="shared" si="5"/>
        <v>2</v>
      </c>
      <c r="K132" s="14" cm="1">
        <f t="array" ref="K132">SUMPRODUCT((G132=$G$131:$G$213)*(J132&gt;$J$131:$J$213))+1</f>
        <v>1</v>
      </c>
      <c r="N132" s="32" t="s">
        <v>721</v>
      </c>
      <c r="O132" t="s">
        <v>724</v>
      </c>
      <c r="P132" t="s">
        <v>725</v>
      </c>
    </row>
    <row r="133" spans="2:16" ht="15" x14ac:dyDescent="0.25">
      <c r="B133" s="1"/>
      <c r="C133" s="1">
        <v>17</v>
      </c>
      <c r="D133" s="73">
        <v>3</v>
      </c>
      <c r="E133" s="73">
        <v>3</v>
      </c>
      <c r="F133" s="74" t="s">
        <v>92</v>
      </c>
      <c r="G133" s="75" t="s">
        <v>664</v>
      </c>
      <c r="H133" s="76">
        <v>4.3078703703703708E-3</v>
      </c>
      <c r="J133" s="14">
        <f t="shared" si="5"/>
        <v>3</v>
      </c>
      <c r="K133" s="14" cm="1">
        <f t="array" ref="K133">SUMPRODUCT((G133=$G$131:$G$213)*(J133&gt;$J$131:$J$213))+1</f>
        <v>2</v>
      </c>
      <c r="N133" s="33" t="s">
        <v>672</v>
      </c>
      <c r="O133">
        <v>24</v>
      </c>
      <c r="P133">
        <v>1</v>
      </c>
    </row>
    <row r="134" spans="2:16" ht="15" x14ac:dyDescent="0.25">
      <c r="B134" s="1"/>
      <c r="C134" s="1">
        <v>6</v>
      </c>
      <c r="D134" s="1">
        <v>4</v>
      </c>
      <c r="E134" s="1">
        <v>4</v>
      </c>
      <c r="F134" s="13" t="s">
        <v>279</v>
      </c>
      <c r="G134" s="20" t="s">
        <v>665</v>
      </c>
      <c r="H134" s="30">
        <v>4.3310185185185179E-3</v>
      </c>
      <c r="J134" s="14">
        <f t="shared" si="5"/>
        <v>4</v>
      </c>
      <c r="K134" s="14" cm="1">
        <f t="array" ref="K134">SUMPRODUCT((G134=$G$131:$G$213)*(J134&gt;$J$131:$J$213))+1</f>
        <v>2</v>
      </c>
      <c r="N134" s="33" t="s">
        <v>664</v>
      </c>
      <c r="O134">
        <v>10</v>
      </c>
      <c r="P134">
        <v>3</v>
      </c>
    </row>
    <row r="135" spans="2:16" ht="15" x14ac:dyDescent="0.25">
      <c r="B135" s="1"/>
      <c r="C135" s="1">
        <v>14</v>
      </c>
      <c r="D135" s="1">
        <v>5</v>
      </c>
      <c r="E135" s="1">
        <v>5</v>
      </c>
      <c r="F135" s="3" t="s">
        <v>278</v>
      </c>
      <c r="G135" s="20" t="s">
        <v>665</v>
      </c>
      <c r="H135" s="30">
        <v>4.3738425925925924E-3</v>
      </c>
      <c r="J135" s="14">
        <f t="shared" si="5"/>
        <v>5</v>
      </c>
      <c r="K135" s="14" cm="1">
        <f t="array" ref="K135">SUMPRODUCT((G135=$G$131:$G$213)*(J135&gt;$J$131:$J$213))+1</f>
        <v>3</v>
      </c>
      <c r="N135" s="33" t="s">
        <v>665</v>
      </c>
      <c r="O135">
        <v>11</v>
      </c>
      <c r="P135">
        <v>3</v>
      </c>
    </row>
    <row r="136" spans="2:16" ht="15" x14ac:dyDescent="0.25">
      <c r="B136" s="1"/>
      <c r="C136" s="1">
        <v>8</v>
      </c>
      <c r="D136" s="1">
        <v>6</v>
      </c>
      <c r="E136" s="1">
        <v>6</v>
      </c>
      <c r="F136" s="13" t="s">
        <v>62</v>
      </c>
      <c r="G136" s="19" t="s">
        <v>664</v>
      </c>
      <c r="H136" s="30">
        <v>4.378472222222222E-3</v>
      </c>
      <c r="J136" s="14">
        <f t="shared" si="5"/>
        <v>6</v>
      </c>
      <c r="K136" s="14" cm="1">
        <f t="array" ref="K136">SUMPRODUCT((G136=$G$131:$G$213)*(J136&gt;$J$131:$J$213))+1</f>
        <v>3</v>
      </c>
      <c r="N136" s="33" t="s">
        <v>692</v>
      </c>
      <c r="O136">
        <v>58</v>
      </c>
      <c r="P136">
        <v>2</v>
      </c>
    </row>
    <row r="137" spans="2:16" ht="15" x14ac:dyDescent="0.25">
      <c r="B137" s="1"/>
      <c r="C137" s="1">
        <v>5</v>
      </c>
      <c r="D137" s="1">
        <v>7</v>
      </c>
      <c r="E137" s="1"/>
      <c r="F137" s="13" t="s">
        <v>281</v>
      </c>
      <c r="G137" s="20" t="s">
        <v>665</v>
      </c>
      <c r="H137" s="30">
        <v>4.3888888888888892E-3</v>
      </c>
      <c r="J137" s="14">
        <f t="shared" si="5"/>
        <v>7</v>
      </c>
      <c r="K137" s="14" cm="1">
        <f t="array" ref="K137">SUMPRODUCT((G137=$G$131:$G$213)*(J137&gt;$J$131:$J$213))+1</f>
        <v>4</v>
      </c>
      <c r="N137" s="33" t="s">
        <v>292</v>
      </c>
      <c r="O137">
        <v>145</v>
      </c>
      <c r="P137">
        <v>2</v>
      </c>
    </row>
    <row r="138" spans="2:16" ht="15" x14ac:dyDescent="0.25">
      <c r="B138" s="1"/>
      <c r="C138" s="1">
        <v>9</v>
      </c>
      <c r="D138" s="1">
        <v>8</v>
      </c>
      <c r="E138" s="1"/>
      <c r="F138" s="13" t="s">
        <v>49</v>
      </c>
      <c r="G138" s="19" t="s">
        <v>664</v>
      </c>
      <c r="H138" s="30">
        <v>4.3935185185185188E-3</v>
      </c>
      <c r="I138" s="71">
        <v>75.7</v>
      </c>
      <c r="J138" s="14">
        <f t="shared" si="5"/>
        <v>8</v>
      </c>
      <c r="K138" s="14" cm="1">
        <f t="array" ref="K138">SUMPRODUCT((G138=$G$131:$G$213)*(J138&gt;$J$131:$J$213))+1</f>
        <v>4</v>
      </c>
      <c r="N138" s="33" t="s">
        <v>295</v>
      </c>
      <c r="O138">
        <v>17</v>
      </c>
      <c r="P138">
        <v>1</v>
      </c>
    </row>
    <row r="139" spans="2:16" ht="15" x14ac:dyDescent="0.25">
      <c r="B139" s="1"/>
      <c r="C139" s="1">
        <v>12</v>
      </c>
      <c r="D139" s="1">
        <v>9</v>
      </c>
      <c r="E139" s="1"/>
      <c r="F139" s="13" t="s">
        <v>47</v>
      </c>
      <c r="G139" s="19" t="s">
        <v>664</v>
      </c>
      <c r="H139" s="30">
        <v>4.3935185185185188E-3</v>
      </c>
      <c r="I139" s="71">
        <v>77.7</v>
      </c>
      <c r="J139" s="14">
        <f t="shared" si="5"/>
        <v>8</v>
      </c>
      <c r="K139" s="14" cm="1">
        <f t="array" ref="K139">SUMPRODUCT((G139=$G$131:$G$213)*(J139&gt;$J$131:$J$213))+1</f>
        <v>4</v>
      </c>
      <c r="N139" s="33" t="s">
        <v>673</v>
      </c>
      <c r="O139">
        <v>19</v>
      </c>
      <c r="P139">
        <v>1</v>
      </c>
    </row>
    <row r="140" spans="2:16" ht="15" x14ac:dyDescent="0.25">
      <c r="B140" s="1"/>
      <c r="C140" s="1">
        <v>7</v>
      </c>
      <c r="D140" s="1">
        <v>10</v>
      </c>
      <c r="E140" s="1"/>
      <c r="F140" s="13" t="s">
        <v>42</v>
      </c>
      <c r="G140" s="19" t="s">
        <v>664</v>
      </c>
      <c r="H140" s="30">
        <v>4.4386574074074077E-3</v>
      </c>
      <c r="J140" s="14">
        <f t="shared" si="5"/>
        <v>10</v>
      </c>
      <c r="K140" s="14" cm="1">
        <f t="array" ref="K140">SUMPRODUCT((G140=$G$131:$G$213)*(J140&gt;$J$131:$J$213))+1</f>
        <v>6</v>
      </c>
      <c r="N140" s="33" t="s">
        <v>688</v>
      </c>
      <c r="O140">
        <v>21</v>
      </c>
      <c r="P140">
        <v>1</v>
      </c>
    </row>
    <row r="141" spans="2:16" ht="15" x14ac:dyDescent="0.25">
      <c r="B141" s="16"/>
      <c r="C141" s="1">
        <v>15</v>
      </c>
      <c r="D141" s="1">
        <v>11</v>
      </c>
      <c r="E141" s="1"/>
      <c r="F141" s="13" t="s">
        <v>282</v>
      </c>
      <c r="G141" s="20" t="s">
        <v>665</v>
      </c>
      <c r="H141" s="30">
        <v>4.4606481481481476E-3</v>
      </c>
      <c r="J141" s="14">
        <f t="shared" si="5"/>
        <v>11</v>
      </c>
      <c r="K141" s="14" cm="1">
        <f t="array" ref="K141">SUMPRODUCT((G141=$G$131:$G$213)*(J141&gt;$J$131:$J$213))+1</f>
        <v>5</v>
      </c>
      <c r="N141" s="33" t="s">
        <v>504</v>
      </c>
      <c r="O141">
        <v>49</v>
      </c>
      <c r="P141">
        <v>2</v>
      </c>
    </row>
    <row r="142" spans="2:16" ht="15" x14ac:dyDescent="0.25">
      <c r="B142" s="1"/>
      <c r="C142" s="1">
        <v>10</v>
      </c>
      <c r="D142" s="1">
        <v>12</v>
      </c>
      <c r="E142" s="1"/>
      <c r="F142" s="13" t="s">
        <v>55</v>
      </c>
      <c r="G142" s="19" t="s">
        <v>664</v>
      </c>
      <c r="H142" s="30">
        <v>4.4826388888888893E-3</v>
      </c>
      <c r="J142" s="14">
        <f t="shared" si="5"/>
        <v>12</v>
      </c>
      <c r="K142" s="14" cm="1">
        <f t="array" ref="K142">SUMPRODUCT((G142=$G$131:$G$213)*(J142&gt;$J$131:$J$213))+1</f>
        <v>7</v>
      </c>
      <c r="N142" s="33" t="s">
        <v>671</v>
      </c>
      <c r="O142">
        <v>22</v>
      </c>
      <c r="P142">
        <v>1</v>
      </c>
    </row>
    <row r="143" spans="2:16" ht="15" x14ac:dyDescent="0.25">
      <c r="B143" s="16">
        <v>0.44791666666666669</v>
      </c>
      <c r="C143" s="1">
        <v>1</v>
      </c>
      <c r="D143" s="1">
        <v>13</v>
      </c>
      <c r="E143" s="1"/>
      <c r="F143" s="13" t="s">
        <v>94</v>
      </c>
      <c r="G143" s="19" t="s">
        <v>664</v>
      </c>
      <c r="H143" s="30">
        <v>4.4849537037037037E-3</v>
      </c>
      <c r="J143" s="14">
        <f t="shared" si="5"/>
        <v>13</v>
      </c>
      <c r="K143" s="14" cm="1">
        <f t="array" ref="K143">SUMPRODUCT((G143=$G$131:$G$213)*(J143&gt;$J$131:$J$213))+1</f>
        <v>8</v>
      </c>
      <c r="N143" s="33" t="s">
        <v>670</v>
      </c>
      <c r="O143">
        <v>83</v>
      </c>
      <c r="P143">
        <v>2</v>
      </c>
    </row>
    <row r="144" spans="2:16" ht="15" x14ac:dyDescent="0.25">
      <c r="B144" s="1"/>
      <c r="C144" s="1">
        <v>3</v>
      </c>
      <c r="D144" s="1">
        <v>14</v>
      </c>
      <c r="E144" s="1"/>
      <c r="F144" s="13" t="s">
        <v>51</v>
      </c>
      <c r="G144" s="19" t="s">
        <v>664</v>
      </c>
      <c r="H144" s="30">
        <v>4.4918981481481485E-3</v>
      </c>
      <c r="J144" s="14">
        <f t="shared" si="5"/>
        <v>14</v>
      </c>
      <c r="K144" s="14" cm="1">
        <f t="array" ref="K144">SUMPRODUCT((G144=$G$131:$G$213)*(J144&gt;$J$131:$J$213))+1</f>
        <v>9</v>
      </c>
      <c r="N144" s="33" t="s">
        <v>394</v>
      </c>
      <c r="O144">
        <v>16</v>
      </c>
      <c r="P144">
        <v>1</v>
      </c>
    </row>
    <row r="145" spans="2:16" ht="15" x14ac:dyDescent="0.25">
      <c r="B145" s="1"/>
      <c r="C145" s="1">
        <v>16</v>
      </c>
      <c r="D145" s="1">
        <v>15</v>
      </c>
      <c r="E145" s="1"/>
      <c r="F145" s="13" t="s">
        <v>48</v>
      </c>
      <c r="G145" s="19" t="s">
        <v>664</v>
      </c>
      <c r="H145" s="30">
        <v>4.5138888888888893E-3</v>
      </c>
      <c r="J145" s="14">
        <f t="shared" si="5"/>
        <v>15</v>
      </c>
      <c r="K145" s="14" cm="1">
        <f t="array" ref="K145">SUMPRODUCT((G145=$G$131:$G$213)*(J145&gt;$J$131:$J$213))+1</f>
        <v>10</v>
      </c>
      <c r="N145" s="33" t="s">
        <v>663</v>
      </c>
      <c r="O145">
        <v>66</v>
      </c>
      <c r="P145">
        <v>3</v>
      </c>
    </row>
    <row r="146" spans="2:16" ht="15" x14ac:dyDescent="0.25">
      <c r="B146" s="1"/>
      <c r="C146" s="1">
        <v>14</v>
      </c>
      <c r="D146" s="1">
        <v>16</v>
      </c>
      <c r="E146" s="1">
        <v>16</v>
      </c>
      <c r="F146" s="3" t="s">
        <v>290</v>
      </c>
      <c r="G146" s="20" t="s">
        <v>394</v>
      </c>
      <c r="H146" s="30">
        <v>4.5370370370370365E-3</v>
      </c>
      <c r="J146" s="14">
        <f t="shared" si="5"/>
        <v>16</v>
      </c>
      <c r="K146" s="14" cm="1">
        <f t="array" ref="K146">SUMPRODUCT((G146=$G$131:$G$213)*(J146&gt;$J$131:$J$213))+1</f>
        <v>1</v>
      </c>
      <c r="N146" s="33" t="s">
        <v>722</v>
      </c>
      <c r="O146">
        <v>541</v>
      </c>
      <c r="P146">
        <v>23</v>
      </c>
    </row>
    <row r="147" spans="2:16" ht="15" x14ac:dyDescent="0.25">
      <c r="B147" s="1"/>
      <c r="C147" s="1">
        <v>8</v>
      </c>
      <c r="D147" s="1">
        <v>17</v>
      </c>
      <c r="E147" s="1">
        <v>17</v>
      </c>
      <c r="F147" s="13" t="s">
        <v>294</v>
      </c>
      <c r="G147" s="19" t="s">
        <v>295</v>
      </c>
      <c r="H147" s="30">
        <v>4.6134259259259262E-3</v>
      </c>
      <c r="J147" s="14">
        <f t="shared" si="5"/>
        <v>17</v>
      </c>
      <c r="K147" s="14" cm="1">
        <f t="array" ref="K147">SUMPRODUCT((G147=$G$131:$G$213)*(J147&gt;$J$131:$J$213))+1</f>
        <v>1</v>
      </c>
      <c r="N147"/>
      <c r="O147"/>
      <c r="P147"/>
    </row>
    <row r="148" spans="2:16" ht="15" x14ac:dyDescent="0.25">
      <c r="B148" s="1"/>
      <c r="C148" s="1">
        <v>10</v>
      </c>
      <c r="D148" s="1">
        <v>18</v>
      </c>
      <c r="E148" s="1">
        <v>18</v>
      </c>
      <c r="F148" s="13" t="s">
        <v>307</v>
      </c>
      <c r="G148" s="19" t="s">
        <v>663</v>
      </c>
      <c r="H148" s="30">
        <v>4.6145833333333325E-3</v>
      </c>
      <c r="J148" s="14">
        <f t="shared" si="5"/>
        <v>18</v>
      </c>
      <c r="K148" s="14" cm="1">
        <f t="array" ref="K148">SUMPRODUCT((G148=$G$131:$G$213)*(J148&gt;$J$131:$J$213))+1</f>
        <v>1</v>
      </c>
      <c r="N148"/>
      <c r="O148"/>
      <c r="P148"/>
    </row>
    <row r="149" spans="2:16" ht="25.5" x14ac:dyDescent="0.25">
      <c r="B149" s="1"/>
      <c r="C149" s="1">
        <v>9</v>
      </c>
      <c r="D149" s="1">
        <v>19</v>
      </c>
      <c r="E149" s="1">
        <v>19</v>
      </c>
      <c r="F149" s="13" t="s">
        <v>58</v>
      </c>
      <c r="G149" s="19" t="s">
        <v>673</v>
      </c>
      <c r="H149" s="30">
        <v>4.6770833333333334E-3</v>
      </c>
      <c r="J149" s="14">
        <f t="shared" si="5"/>
        <v>19</v>
      </c>
      <c r="K149" s="14" cm="1">
        <f t="array" ref="K149">SUMPRODUCT((G149=$G$131:$G$213)*(J149&gt;$J$131:$J$213))+1</f>
        <v>1</v>
      </c>
      <c r="N149" t="s">
        <v>721</v>
      </c>
      <c r="O149" t="s">
        <v>724</v>
      </c>
      <c r="P149" t="s">
        <v>725</v>
      </c>
    </row>
    <row r="150" spans="2:16" x14ac:dyDescent="0.25">
      <c r="B150" s="1"/>
      <c r="C150" s="1">
        <v>8</v>
      </c>
      <c r="D150" s="1">
        <v>20</v>
      </c>
      <c r="E150" s="1">
        <v>20</v>
      </c>
      <c r="F150" s="13" t="s">
        <v>310</v>
      </c>
      <c r="G150" s="19" t="s">
        <v>663</v>
      </c>
      <c r="H150" s="30">
        <v>4.6979166666666662E-3</v>
      </c>
      <c r="J150" s="14">
        <f t="shared" si="5"/>
        <v>20</v>
      </c>
      <c r="K150" s="14" cm="1">
        <f t="array" ref="K150">SUMPRODUCT((G150=$G$131:$G$213)*(J150&gt;$J$131:$J$213))+1</f>
        <v>2</v>
      </c>
    </row>
    <row r="151" spans="2:16" x14ac:dyDescent="0.25">
      <c r="B151" s="1"/>
      <c r="C151" s="1">
        <v>7</v>
      </c>
      <c r="D151" s="1">
        <v>21</v>
      </c>
      <c r="E151" s="1">
        <v>21</v>
      </c>
      <c r="F151" s="3" t="s">
        <v>286</v>
      </c>
      <c r="G151" s="20" t="s">
        <v>688</v>
      </c>
      <c r="H151" s="30">
        <v>4.7002314814814814E-3</v>
      </c>
      <c r="J151" s="14">
        <f t="shared" si="5"/>
        <v>21</v>
      </c>
      <c r="K151" s="14" cm="1">
        <f t="array" ref="K151">SUMPRODUCT((G151=$G$131:$G$213)*(J151&gt;$J$131:$J$213))+1</f>
        <v>1</v>
      </c>
      <c r="N151" s="14" t="s">
        <v>664</v>
      </c>
      <c r="O151" s="14">
        <v>10</v>
      </c>
      <c r="P151" s="14">
        <v>3</v>
      </c>
    </row>
    <row r="152" spans="2:16" x14ac:dyDescent="0.25">
      <c r="B152" s="1"/>
      <c r="C152" s="1">
        <v>2</v>
      </c>
      <c r="D152" s="1">
        <v>22</v>
      </c>
      <c r="E152" s="1">
        <v>22</v>
      </c>
      <c r="F152" s="3" t="s">
        <v>59</v>
      </c>
      <c r="G152" s="20" t="s">
        <v>671</v>
      </c>
      <c r="H152" s="30">
        <v>4.7013888888888886E-3</v>
      </c>
      <c r="J152" s="14">
        <f t="shared" si="5"/>
        <v>22</v>
      </c>
      <c r="K152" s="14" cm="1">
        <f t="array" ref="K152">SUMPRODUCT((G152=$G$131:$G$213)*(J152&gt;$J$131:$J$213))+1</f>
        <v>1</v>
      </c>
      <c r="N152" s="14" t="s">
        <v>665</v>
      </c>
      <c r="O152" s="14">
        <v>11</v>
      </c>
      <c r="P152" s="14">
        <v>3</v>
      </c>
    </row>
    <row r="153" spans="2:16" x14ac:dyDescent="0.25">
      <c r="B153" s="1"/>
      <c r="C153" s="1">
        <v>12</v>
      </c>
      <c r="D153" s="1">
        <v>23</v>
      </c>
      <c r="E153" s="1">
        <v>23</v>
      </c>
      <c r="F153" s="3" t="s">
        <v>287</v>
      </c>
      <c r="G153" s="20" t="s">
        <v>504</v>
      </c>
      <c r="H153" s="30">
        <v>4.7083333333333335E-3</v>
      </c>
      <c r="J153" s="14">
        <f t="shared" si="5"/>
        <v>23</v>
      </c>
      <c r="K153" s="14" cm="1">
        <f t="array" ref="K153">SUMPRODUCT((G153=$G$131:$G$213)*(J153&gt;$J$131:$J$213))+1</f>
        <v>1</v>
      </c>
    </row>
    <row r="154" spans="2:16" x14ac:dyDescent="0.25">
      <c r="B154" s="1"/>
      <c r="C154" s="1">
        <v>18</v>
      </c>
      <c r="D154" s="1">
        <v>24</v>
      </c>
      <c r="E154" s="1">
        <v>24</v>
      </c>
      <c r="F154" s="13" t="s">
        <v>285</v>
      </c>
      <c r="G154" s="19" t="s">
        <v>672</v>
      </c>
      <c r="H154" s="30">
        <v>4.7187499999999999E-3</v>
      </c>
      <c r="J154" s="14">
        <f t="shared" si="5"/>
        <v>24</v>
      </c>
      <c r="K154" s="14" cm="1">
        <f t="array" ref="K154">SUMPRODUCT((G154=$G$131:$G$213)*(J154&gt;$J$131:$J$213))+1</f>
        <v>1</v>
      </c>
    </row>
    <row r="155" spans="2:16" x14ac:dyDescent="0.25">
      <c r="B155" s="1"/>
      <c r="C155" s="1">
        <v>6</v>
      </c>
      <c r="D155" s="1">
        <v>25</v>
      </c>
      <c r="E155" s="1">
        <v>25</v>
      </c>
      <c r="F155" s="13" t="s">
        <v>283</v>
      </c>
      <c r="G155" s="19" t="s">
        <v>670</v>
      </c>
      <c r="H155" s="30">
        <v>4.7303240740740734E-3</v>
      </c>
      <c r="J155" s="14">
        <f t="shared" si="5"/>
        <v>25</v>
      </c>
      <c r="K155" s="14" cm="1">
        <f t="array" ref="K155">SUMPRODUCT((G155=$G$131:$G$213)*(J155&gt;$J$131:$J$213))+1</f>
        <v>1</v>
      </c>
    </row>
    <row r="156" spans="2:16" x14ac:dyDescent="0.25">
      <c r="B156" s="1"/>
      <c r="C156" s="1">
        <v>13</v>
      </c>
      <c r="D156" s="1">
        <v>26</v>
      </c>
      <c r="E156" s="1">
        <v>26</v>
      </c>
      <c r="F156" s="3" t="s">
        <v>289</v>
      </c>
      <c r="G156" s="20" t="s">
        <v>504</v>
      </c>
      <c r="H156" s="30">
        <v>4.7337962962962958E-3</v>
      </c>
      <c r="J156" s="14">
        <f t="shared" si="5"/>
        <v>26</v>
      </c>
      <c r="K156" s="14" cm="1">
        <f t="array" ref="K156">SUMPRODUCT((G156=$G$131:$G$213)*(J156&gt;$J$131:$J$213))+1</f>
        <v>2</v>
      </c>
    </row>
    <row r="157" spans="2:16" x14ac:dyDescent="0.25">
      <c r="B157" s="1"/>
      <c r="C157" s="1">
        <v>5</v>
      </c>
      <c r="D157" s="1">
        <v>27</v>
      </c>
      <c r="E157" s="1">
        <v>27</v>
      </c>
      <c r="F157" s="13" t="s">
        <v>653</v>
      </c>
      <c r="G157" s="19" t="s">
        <v>692</v>
      </c>
      <c r="H157" s="30">
        <v>4.7523148148148151E-3</v>
      </c>
      <c r="J157" s="14">
        <f t="shared" si="5"/>
        <v>27</v>
      </c>
      <c r="K157" s="14" cm="1">
        <f t="array" ref="K157">SUMPRODUCT((G157=$G$131:$G$213)*(J157&gt;$J$131:$J$213))+1</f>
        <v>1</v>
      </c>
    </row>
    <row r="158" spans="2:16" x14ac:dyDescent="0.25">
      <c r="B158" s="1"/>
      <c r="C158" s="1">
        <v>16</v>
      </c>
      <c r="D158" s="1">
        <v>28</v>
      </c>
      <c r="E158" s="1">
        <v>28</v>
      </c>
      <c r="F158" s="13" t="s">
        <v>314</v>
      </c>
      <c r="G158" s="19" t="s">
        <v>663</v>
      </c>
      <c r="H158" s="30">
        <v>4.7627314814814815E-3</v>
      </c>
      <c r="J158" s="14">
        <f t="shared" si="5"/>
        <v>28</v>
      </c>
      <c r="K158" s="14" cm="1">
        <f t="array" ref="K158">SUMPRODUCT((G158=$G$131:$G$213)*(J158&gt;$J$131:$J$213))+1</f>
        <v>3</v>
      </c>
    </row>
    <row r="159" spans="2:16" x14ac:dyDescent="0.25">
      <c r="B159" s="16">
        <v>0.46875</v>
      </c>
      <c r="C159" s="1">
        <v>1</v>
      </c>
      <c r="D159" s="1">
        <v>29</v>
      </c>
      <c r="E159" s="1"/>
      <c r="F159" s="13" t="s">
        <v>317</v>
      </c>
      <c r="G159" s="19" t="s">
        <v>663</v>
      </c>
      <c r="H159" s="30">
        <v>4.7673611111111111E-3</v>
      </c>
      <c r="J159" s="14">
        <f t="shared" si="5"/>
        <v>29</v>
      </c>
      <c r="K159" s="14" cm="1">
        <f t="array" ref="K159">SUMPRODUCT((G159=$G$131:$G$213)*(J159&gt;$J$131:$J$213))+1</f>
        <v>4</v>
      </c>
    </row>
    <row r="160" spans="2:16" x14ac:dyDescent="0.25">
      <c r="B160" s="1"/>
      <c r="C160" s="1">
        <v>18</v>
      </c>
      <c r="D160" s="1">
        <v>30</v>
      </c>
      <c r="E160" s="1"/>
      <c r="F160" s="13" t="s">
        <v>308</v>
      </c>
      <c r="G160" s="19" t="s">
        <v>663</v>
      </c>
      <c r="H160" s="30">
        <v>4.7870370370370367E-3</v>
      </c>
      <c r="J160" s="14">
        <f t="shared" si="5"/>
        <v>30</v>
      </c>
      <c r="K160" s="14" cm="1">
        <f t="array" ref="K160">SUMPRODUCT((G160=$G$131:$G$213)*(J160&gt;$J$131:$J$213))+1</f>
        <v>5</v>
      </c>
    </row>
    <row r="161" spans="2:16" x14ac:dyDescent="0.25">
      <c r="B161" s="16"/>
      <c r="C161" s="1">
        <v>7</v>
      </c>
      <c r="D161" s="1">
        <v>31</v>
      </c>
      <c r="E161" s="1">
        <v>31</v>
      </c>
      <c r="F161" s="13" t="s">
        <v>655</v>
      </c>
      <c r="G161" s="19" t="s">
        <v>692</v>
      </c>
      <c r="H161" s="30">
        <v>4.7916666666666672E-3</v>
      </c>
      <c r="J161" s="14">
        <f t="shared" si="5"/>
        <v>31</v>
      </c>
      <c r="K161" s="14" cm="1">
        <f t="array" ref="K161">SUMPRODUCT((G161=$G$131:$G$213)*(J161&gt;$J$131:$J$213))+1</f>
        <v>2</v>
      </c>
    </row>
    <row r="162" spans="2:16" x14ac:dyDescent="0.25">
      <c r="B162" s="1"/>
      <c r="C162" s="1">
        <v>2</v>
      </c>
      <c r="D162" s="1">
        <v>32</v>
      </c>
      <c r="E162" s="1"/>
      <c r="F162" s="13" t="s">
        <v>315</v>
      </c>
      <c r="G162" s="19" t="s">
        <v>663</v>
      </c>
      <c r="H162" s="30">
        <v>4.7928240740740735E-3</v>
      </c>
      <c r="J162" s="14">
        <f t="shared" si="5"/>
        <v>32</v>
      </c>
      <c r="K162" s="14" cm="1">
        <f t="array" ref="K162">SUMPRODUCT((G162=$G$131:$G$213)*(J162&gt;$J$131:$J$213))+1</f>
        <v>6</v>
      </c>
      <c r="N162" s="14" t="s">
        <v>663</v>
      </c>
      <c r="O162" s="14">
        <v>66</v>
      </c>
      <c r="P162" s="14">
        <v>3</v>
      </c>
    </row>
    <row r="163" spans="2:16" x14ac:dyDescent="0.25">
      <c r="B163" s="1"/>
      <c r="C163" s="1">
        <v>4</v>
      </c>
      <c r="D163" s="1">
        <v>33</v>
      </c>
      <c r="E163" s="1"/>
      <c r="F163" s="13" t="s">
        <v>305</v>
      </c>
      <c r="G163" s="19" t="s">
        <v>663</v>
      </c>
      <c r="H163" s="30">
        <v>4.7962962962962959E-3</v>
      </c>
      <c r="J163" s="14">
        <f t="shared" ref="J163:J194" si="6">IFERROR(RANK(H163,$H$131:$H$213,1),"DNS")</f>
        <v>33</v>
      </c>
      <c r="K163" s="14" cm="1">
        <f t="array" ref="K163">SUMPRODUCT((G163=$G$131:$G$213)*(J163&gt;$J$131:$J$213))+1</f>
        <v>7</v>
      </c>
    </row>
    <row r="164" spans="2:16" x14ac:dyDescent="0.25">
      <c r="B164" s="1"/>
      <c r="C164" s="1">
        <v>14</v>
      </c>
      <c r="D164" s="1">
        <v>34</v>
      </c>
      <c r="E164" s="1"/>
      <c r="F164" s="13" t="s">
        <v>316</v>
      </c>
      <c r="G164" s="19" t="s">
        <v>663</v>
      </c>
      <c r="H164" s="30">
        <v>4.7974537037037039E-3</v>
      </c>
      <c r="J164" s="14">
        <f t="shared" si="6"/>
        <v>34</v>
      </c>
      <c r="K164" s="14" cm="1">
        <f t="array" ref="K164">SUMPRODUCT((G164=$G$131:$G$213)*(J164&gt;$J$131:$J$213))+1</f>
        <v>8</v>
      </c>
    </row>
    <row r="165" spans="2:16" x14ac:dyDescent="0.25">
      <c r="B165" s="1"/>
      <c r="C165" s="1">
        <v>14</v>
      </c>
      <c r="D165" s="1">
        <v>35</v>
      </c>
      <c r="E165" s="1"/>
      <c r="F165" s="13" t="s">
        <v>318</v>
      </c>
      <c r="G165" s="19" t="s">
        <v>663</v>
      </c>
      <c r="H165" s="30">
        <v>4.8009259259259255E-3</v>
      </c>
      <c r="J165" s="14">
        <f t="shared" si="6"/>
        <v>35</v>
      </c>
      <c r="K165" s="14" cm="1">
        <f t="array" ref="K165">SUMPRODUCT((G165=$G$131:$G$213)*(J165&gt;$J$131:$J$213))+1</f>
        <v>9</v>
      </c>
    </row>
    <row r="166" spans="2:16" x14ac:dyDescent="0.25">
      <c r="B166" s="1"/>
      <c r="C166" s="1">
        <v>2</v>
      </c>
      <c r="D166" s="1">
        <v>36</v>
      </c>
      <c r="E166" s="1"/>
      <c r="F166" s="13" t="s">
        <v>93</v>
      </c>
      <c r="G166" s="19" t="s">
        <v>664</v>
      </c>
      <c r="H166" s="30">
        <v>4.8275462962962959E-3</v>
      </c>
      <c r="J166" s="14">
        <f t="shared" si="6"/>
        <v>36</v>
      </c>
      <c r="K166" s="14" cm="1">
        <f t="array" ref="K166">SUMPRODUCT((G166=$G$131:$G$213)*(J166&gt;$J$131:$J$213))+1</f>
        <v>11</v>
      </c>
    </row>
    <row r="167" spans="2:16" x14ac:dyDescent="0.25">
      <c r="B167" s="1"/>
      <c r="C167" s="1">
        <v>4</v>
      </c>
      <c r="D167" s="1">
        <v>37</v>
      </c>
      <c r="E167" s="1"/>
      <c r="F167" s="13" t="s">
        <v>313</v>
      </c>
      <c r="G167" s="19" t="s">
        <v>663</v>
      </c>
      <c r="H167" s="30">
        <v>4.8472222222222224E-3</v>
      </c>
      <c r="J167" s="14">
        <f t="shared" si="6"/>
        <v>37</v>
      </c>
      <c r="K167" s="14" cm="1">
        <f t="array" ref="K167">SUMPRODUCT((G167=$G$131:$G$213)*(J167&gt;$J$131:$J$213))+1</f>
        <v>10</v>
      </c>
    </row>
    <row r="168" spans="2:16" x14ac:dyDescent="0.25">
      <c r="B168" s="1"/>
      <c r="C168" s="1">
        <v>20</v>
      </c>
      <c r="D168" s="1">
        <v>38</v>
      </c>
      <c r="E168" s="1"/>
      <c r="F168" s="13" t="s">
        <v>312</v>
      </c>
      <c r="G168" s="19" t="s">
        <v>663</v>
      </c>
      <c r="H168" s="30">
        <v>4.858796296296296E-3</v>
      </c>
      <c r="J168" s="14">
        <f t="shared" si="6"/>
        <v>38</v>
      </c>
      <c r="K168" s="14" cm="1">
        <f t="array" ref="K168">SUMPRODUCT((G168=$G$131:$G$213)*(J168&gt;$J$131:$J$213))+1</f>
        <v>11</v>
      </c>
    </row>
    <row r="169" spans="2:16" x14ac:dyDescent="0.25">
      <c r="B169" s="1"/>
      <c r="C169" s="1">
        <v>9</v>
      </c>
      <c r="D169" s="1">
        <v>39</v>
      </c>
      <c r="E169" s="1">
        <v>39</v>
      </c>
      <c r="F169" s="13" t="s">
        <v>657</v>
      </c>
      <c r="G169" s="19" t="s">
        <v>692</v>
      </c>
      <c r="H169" s="30">
        <v>4.8865740740740744E-3</v>
      </c>
      <c r="J169" s="14">
        <f t="shared" si="6"/>
        <v>39</v>
      </c>
      <c r="K169" s="14" cm="1">
        <f t="array" ref="K169">SUMPRODUCT((G169=$G$131:$G$213)*(J169&gt;$J$131:$J$213))+1</f>
        <v>3</v>
      </c>
    </row>
    <row r="170" spans="2:16" x14ac:dyDescent="0.25">
      <c r="B170" s="1"/>
      <c r="C170" s="1">
        <v>12</v>
      </c>
      <c r="D170" s="1">
        <v>40</v>
      </c>
      <c r="E170" s="1"/>
      <c r="F170" s="13" t="s">
        <v>335</v>
      </c>
      <c r="G170" s="19" t="s">
        <v>663</v>
      </c>
      <c r="H170" s="30">
        <v>4.9004629629629632E-3</v>
      </c>
      <c r="J170" s="14">
        <f t="shared" si="6"/>
        <v>40</v>
      </c>
      <c r="K170" s="14" cm="1">
        <f t="array" ref="K170">SUMPRODUCT((G170=$G$131:$G$213)*(J170&gt;$J$131:$J$213))+1</f>
        <v>12</v>
      </c>
    </row>
    <row r="171" spans="2:16" x14ac:dyDescent="0.25">
      <c r="B171" s="1"/>
      <c r="C171" s="1">
        <v>6</v>
      </c>
      <c r="D171" s="1">
        <v>41</v>
      </c>
      <c r="E171" s="1"/>
      <c r="F171" s="13" t="s">
        <v>341</v>
      </c>
      <c r="G171" s="19" t="s">
        <v>663</v>
      </c>
      <c r="H171" s="30">
        <v>4.9398148148148144E-3</v>
      </c>
      <c r="J171" s="14">
        <f t="shared" si="6"/>
        <v>41</v>
      </c>
      <c r="K171" s="14" cm="1">
        <f t="array" ref="K171">SUMPRODUCT((G171=$G$131:$G$213)*(J171&gt;$J$131:$J$213))+1</f>
        <v>13</v>
      </c>
    </row>
    <row r="172" spans="2:16" x14ac:dyDescent="0.25">
      <c r="B172" s="1"/>
      <c r="C172" s="1">
        <v>11</v>
      </c>
      <c r="D172" s="1">
        <v>42</v>
      </c>
      <c r="E172" s="1"/>
      <c r="F172" s="13" t="s">
        <v>322</v>
      </c>
      <c r="G172" s="19" t="s">
        <v>663</v>
      </c>
      <c r="H172" s="30">
        <v>4.9594907407407409E-3</v>
      </c>
      <c r="J172" s="14">
        <f t="shared" si="6"/>
        <v>42</v>
      </c>
      <c r="K172" s="14" cm="1">
        <f t="array" ref="K172">SUMPRODUCT((G172=$G$131:$G$213)*(J172&gt;$J$131:$J$213))+1</f>
        <v>14</v>
      </c>
    </row>
    <row r="173" spans="2:16" x14ac:dyDescent="0.25">
      <c r="B173" s="1"/>
      <c r="C173" s="1">
        <v>20</v>
      </c>
      <c r="D173" s="1">
        <v>43</v>
      </c>
      <c r="E173" s="1"/>
      <c r="F173" s="13" t="s">
        <v>328</v>
      </c>
      <c r="G173" s="19" t="s">
        <v>663</v>
      </c>
      <c r="H173" s="30">
        <v>4.9687500000000001E-3</v>
      </c>
      <c r="J173" s="14">
        <f t="shared" si="6"/>
        <v>43</v>
      </c>
      <c r="K173" s="14" cm="1">
        <f t="array" ref="K173">SUMPRODUCT((G173=$G$131:$G$213)*(J173&gt;$J$131:$J$213))+1</f>
        <v>15</v>
      </c>
    </row>
    <row r="174" spans="2:16" x14ac:dyDescent="0.25">
      <c r="B174" s="1"/>
      <c r="C174" s="1">
        <v>16</v>
      </c>
      <c r="D174" s="1">
        <v>44</v>
      </c>
      <c r="E174" s="1"/>
      <c r="F174" s="13" t="s">
        <v>311</v>
      </c>
      <c r="G174" s="19" t="s">
        <v>663</v>
      </c>
      <c r="H174" s="30">
        <v>4.9849537037037041E-3</v>
      </c>
      <c r="J174" s="14">
        <f t="shared" si="6"/>
        <v>44</v>
      </c>
      <c r="K174" s="14" cm="1">
        <f t="array" ref="K174">SUMPRODUCT((G174=$G$131:$G$213)*(J174&gt;$J$131:$J$213))+1</f>
        <v>16</v>
      </c>
    </row>
    <row r="175" spans="2:16" x14ac:dyDescent="0.25">
      <c r="B175" s="1"/>
      <c r="C175" s="1">
        <v>8</v>
      </c>
      <c r="D175" s="1">
        <v>45</v>
      </c>
      <c r="E175" s="1"/>
      <c r="F175" s="13" t="s">
        <v>656</v>
      </c>
      <c r="G175" s="19" t="s">
        <v>692</v>
      </c>
      <c r="H175" s="30">
        <v>4.9872685185185185E-3</v>
      </c>
      <c r="J175" s="14">
        <f t="shared" si="6"/>
        <v>45</v>
      </c>
      <c r="K175" s="14" cm="1">
        <f t="array" ref="K175">SUMPRODUCT((G175=$G$131:$G$213)*(J175&gt;$J$131:$J$213))+1</f>
        <v>4</v>
      </c>
    </row>
    <row r="176" spans="2:16" x14ac:dyDescent="0.25">
      <c r="B176" s="1"/>
      <c r="C176" s="1">
        <v>4</v>
      </c>
      <c r="D176" s="1">
        <v>46</v>
      </c>
      <c r="E176" s="1"/>
      <c r="F176" s="13" t="s">
        <v>306</v>
      </c>
      <c r="G176" s="19" t="s">
        <v>663</v>
      </c>
      <c r="H176" s="30">
        <v>5.0162037037037041E-3</v>
      </c>
      <c r="J176" s="14">
        <f t="shared" si="6"/>
        <v>46</v>
      </c>
      <c r="K176" s="14" cm="1">
        <f t="array" ref="K176">SUMPRODUCT((G176=$G$131:$G$213)*(J176&gt;$J$131:$J$213))+1</f>
        <v>17</v>
      </c>
    </row>
    <row r="177" spans="2:11" x14ac:dyDescent="0.25">
      <c r="B177" s="16">
        <v>0.47916666666666669</v>
      </c>
      <c r="C177" s="1">
        <v>1</v>
      </c>
      <c r="D177" s="1">
        <v>47</v>
      </c>
      <c r="E177" s="1"/>
      <c r="F177" s="13" t="s">
        <v>296</v>
      </c>
      <c r="G177" s="19" t="s">
        <v>663</v>
      </c>
      <c r="H177" s="30">
        <v>5.0208333333333337E-3</v>
      </c>
      <c r="J177" s="14">
        <f t="shared" si="6"/>
        <v>47</v>
      </c>
      <c r="K177" s="14" cm="1">
        <f t="array" ref="K177">SUMPRODUCT((G177=$G$131:$G$213)*(J177&gt;$J$131:$J$213))+1</f>
        <v>18</v>
      </c>
    </row>
    <row r="178" spans="2:11" x14ac:dyDescent="0.25">
      <c r="B178" s="1"/>
      <c r="C178" s="1">
        <v>10</v>
      </c>
      <c r="D178" s="1">
        <v>48</v>
      </c>
      <c r="E178" s="1"/>
      <c r="F178" s="13" t="s">
        <v>658</v>
      </c>
      <c r="G178" s="19" t="s">
        <v>692</v>
      </c>
      <c r="H178" s="30">
        <v>5.0358796296296297E-3</v>
      </c>
      <c r="J178" s="14">
        <f t="shared" si="6"/>
        <v>48</v>
      </c>
      <c r="K178" s="14" cm="1">
        <f t="array" ref="K178">SUMPRODUCT((G178=$G$131:$G$213)*(J178&gt;$J$131:$J$213))+1</f>
        <v>5</v>
      </c>
    </row>
    <row r="179" spans="2:11" x14ac:dyDescent="0.25">
      <c r="B179" s="1"/>
      <c r="C179" s="1">
        <v>15</v>
      </c>
      <c r="D179" s="1">
        <v>49</v>
      </c>
      <c r="E179" s="1"/>
      <c r="F179" s="13" t="s">
        <v>325</v>
      </c>
      <c r="G179" s="19" t="s">
        <v>663</v>
      </c>
      <c r="H179" s="30">
        <v>5.0462962962962961E-3</v>
      </c>
      <c r="J179" s="14">
        <f t="shared" si="6"/>
        <v>49</v>
      </c>
      <c r="K179" s="14" cm="1">
        <f t="array" ref="K179">SUMPRODUCT((G179=$G$131:$G$213)*(J179&gt;$J$131:$J$213))+1</f>
        <v>19</v>
      </c>
    </row>
    <row r="180" spans="2:11" x14ac:dyDescent="0.25">
      <c r="B180" s="1"/>
      <c r="C180" s="1">
        <v>2</v>
      </c>
      <c r="D180" s="1">
        <v>50</v>
      </c>
      <c r="E180" s="1"/>
      <c r="F180" s="13" t="s">
        <v>330</v>
      </c>
      <c r="G180" s="19" t="s">
        <v>663</v>
      </c>
      <c r="H180" s="30">
        <v>5.0497685185185185E-3</v>
      </c>
      <c r="J180" s="14">
        <f t="shared" si="6"/>
        <v>50</v>
      </c>
      <c r="K180" s="14" cm="1">
        <f t="array" ref="K180">SUMPRODUCT((G180=$G$131:$G$213)*(J180&gt;$J$131:$J$213))+1</f>
        <v>20</v>
      </c>
    </row>
    <row r="181" spans="2:11" x14ac:dyDescent="0.25">
      <c r="B181" s="1"/>
      <c r="C181" s="1">
        <v>6</v>
      </c>
      <c r="D181" s="1">
        <v>51</v>
      </c>
      <c r="E181" s="1"/>
      <c r="F181" s="13" t="s">
        <v>654</v>
      </c>
      <c r="G181" s="19" t="s">
        <v>692</v>
      </c>
      <c r="H181" s="30">
        <v>5.053240740740741E-3</v>
      </c>
      <c r="J181" s="14">
        <f t="shared" si="6"/>
        <v>51</v>
      </c>
      <c r="K181" s="14" cm="1">
        <f t="array" ref="K181">SUMPRODUCT((G181=$G$131:$G$213)*(J181&gt;$J$131:$J$213))+1</f>
        <v>6</v>
      </c>
    </row>
    <row r="182" spans="2:11" x14ac:dyDescent="0.25">
      <c r="B182" s="1"/>
      <c r="C182" s="1">
        <v>9</v>
      </c>
      <c r="D182" s="1">
        <v>52</v>
      </c>
      <c r="E182" s="1"/>
      <c r="F182" s="13" t="s">
        <v>319</v>
      </c>
      <c r="G182" s="19" t="s">
        <v>663</v>
      </c>
      <c r="H182" s="30">
        <v>5.0567129629629625E-3</v>
      </c>
      <c r="J182" s="14">
        <f t="shared" si="6"/>
        <v>52</v>
      </c>
      <c r="K182" s="14" cm="1">
        <f t="array" ref="K182">SUMPRODUCT((G182=$G$131:$G$213)*(J182&gt;$J$131:$J$213))+1</f>
        <v>21</v>
      </c>
    </row>
    <row r="183" spans="2:11" x14ac:dyDescent="0.25">
      <c r="B183" s="1"/>
      <c r="C183" s="1">
        <v>6</v>
      </c>
      <c r="D183" s="1">
        <v>53</v>
      </c>
      <c r="E183" s="1"/>
      <c r="F183" s="13" t="s">
        <v>309</v>
      </c>
      <c r="G183" s="19" t="s">
        <v>663</v>
      </c>
      <c r="H183" s="30">
        <v>5.0590277777777777E-3</v>
      </c>
      <c r="J183" s="14">
        <f t="shared" si="6"/>
        <v>53</v>
      </c>
      <c r="K183" s="14" cm="1">
        <f t="array" ref="K183">SUMPRODUCT((G183=$G$131:$G$213)*(J183&gt;$J$131:$J$213))+1</f>
        <v>22</v>
      </c>
    </row>
    <row r="184" spans="2:11" x14ac:dyDescent="0.25">
      <c r="B184" s="1"/>
      <c r="C184" s="1">
        <v>8</v>
      </c>
      <c r="D184" s="1">
        <v>54</v>
      </c>
      <c r="E184" s="1"/>
      <c r="F184" s="13" t="s">
        <v>323</v>
      </c>
      <c r="G184" s="19" t="s">
        <v>663</v>
      </c>
      <c r="H184" s="30">
        <v>5.0601851851851858E-3</v>
      </c>
      <c r="J184" s="14">
        <f t="shared" si="6"/>
        <v>54</v>
      </c>
      <c r="K184" s="14" cm="1">
        <f t="array" ref="K184">SUMPRODUCT((G184=$G$131:$G$213)*(J184&gt;$J$131:$J$213))+1</f>
        <v>23</v>
      </c>
    </row>
    <row r="185" spans="2:11" x14ac:dyDescent="0.25">
      <c r="B185" s="1"/>
      <c r="C185" s="1">
        <v>11</v>
      </c>
      <c r="D185" s="1">
        <v>55</v>
      </c>
      <c r="E185" s="1"/>
      <c r="F185" s="13" t="s">
        <v>329</v>
      </c>
      <c r="G185" s="19" t="s">
        <v>663</v>
      </c>
      <c r="H185" s="30">
        <v>5.0960648148148146E-3</v>
      </c>
      <c r="J185" s="14">
        <f t="shared" si="6"/>
        <v>55</v>
      </c>
      <c r="K185" s="14" cm="1">
        <f t="array" ref="K185">SUMPRODUCT((G185=$G$131:$G$213)*(J185&gt;$J$131:$J$213))+1</f>
        <v>24</v>
      </c>
    </row>
    <row r="186" spans="2:11" x14ac:dyDescent="0.25">
      <c r="B186" s="16"/>
      <c r="C186" s="1">
        <v>20</v>
      </c>
      <c r="D186" s="1">
        <v>56</v>
      </c>
      <c r="E186" s="1"/>
      <c r="F186" s="13" t="s">
        <v>327</v>
      </c>
      <c r="G186" s="19" t="s">
        <v>663</v>
      </c>
      <c r="H186" s="30">
        <v>5.1053240740740738E-3</v>
      </c>
      <c r="J186" s="14">
        <f t="shared" si="6"/>
        <v>56</v>
      </c>
      <c r="K186" s="14" cm="1">
        <f t="array" ref="K186">SUMPRODUCT((G186=$G$131:$G$213)*(J186&gt;$J$131:$J$213))+1</f>
        <v>25</v>
      </c>
    </row>
    <row r="187" spans="2:11" x14ac:dyDescent="0.25">
      <c r="B187" s="16">
        <v>0.45833333333333331</v>
      </c>
      <c r="C187" s="1">
        <v>1</v>
      </c>
      <c r="D187" s="1">
        <v>57</v>
      </c>
      <c r="E187" s="1"/>
      <c r="F187" s="13" t="s">
        <v>303</v>
      </c>
      <c r="G187" s="19" t="s">
        <v>663</v>
      </c>
      <c r="H187" s="30">
        <v>5.1423611111111114E-3</v>
      </c>
      <c r="J187" s="14">
        <f t="shared" si="6"/>
        <v>57</v>
      </c>
      <c r="K187" s="14" cm="1">
        <f t="array" ref="K187">SUMPRODUCT((G187=$G$131:$G$213)*(J187&gt;$J$131:$J$213))+1</f>
        <v>26</v>
      </c>
    </row>
    <row r="188" spans="2:11" x14ac:dyDescent="0.25">
      <c r="B188" s="1"/>
      <c r="C188" s="1">
        <v>3</v>
      </c>
      <c r="D188" s="1">
        <v>58</v>
      </c>
      <c r="E188" s="1">
        <v>58</v>
      </c>
      <c r="F188" s="3" t="s">
        <v>284</v>
      </c>
      <c r="G188" s="19" t="s">
        <v>670</v>
      </c>
      <c r="H188" s="30">
        <v>5.1597222222222218E-3</v>
      </c>
      <c r="J188" s="14">
        <f t="shared" si="6"/>
        <v>58</v>
      </c>
      <c r="K188" s="14" cm="1">
        <f t="array" ref="K188">SUMPRODUCT((G188=$G$131:$G$213)*(J188&gt;$J$131:$J$213))+1</f>
        <v>2</v>
      </c>
    </row>
    <row r="189" spans="2:11" x14ac:dyDescent="0.25">
      <c r="B189" s="1"/>
      <c r="C189" s="1">
        <v>19</v>
      </c>
      <c r="D189" s="1">
        <v>59</v>
      </c>
      <c r="E189" s="1"/>
      <c r="F189" s="13" t="s">
        <v>298</v>
      </c>
      <c r="G189" s="19" t="s">
        <v>663</v>
      </c>
      <c r="H189" s="30">
        <v>5.2129629629629635E-3</v>
      </c>
      <c r="J189" s="14">
        <f t="shared" si="6"/>
        <v>59</v>
      </c>
      <c r="K189" s="14" cm="1">
        <f t="array" ref="K189">SUMPRODUCT((G189=$G$131:$G$213)*(J189&gt;$J$131:$J$213))+1</f>
        <v>27</v>
      </c>
    </row>
    <row r="190" spans="2:11" x14ac:dyDescent="0.25">
      <c r="B190" s="1"/>
      <c r="C190" s="1">
        <v>12</v>
      </c>
      <c r="D190" s="1">
        <v>60</v>
      </c>
      <c r="E190" s="1"/>
      <c r="F190" s="13" t="s">
        <v>334</v>
      </c>
      <c r="G190" s="19" t="s">
        <v>663</v>
      </c>
      <c r="H190" s="30">
        <v>5.2175925925925931E-3</v>
      </c>
      <c r="J190" s="14">
        <f t="shared" si="6"/>
        <v>60</v>
      </c>
      <c r="K190" s="14" cm="1">
        <f t="array" ref="K190">SUMPRODUCT((G190=$G$131:$G$213)*(J190&gt;$J$131:$J$213))+1</f>
        <v>28</v>
      </c>
    </row>
    <row r="191" spans="2:11" x14ac:dyDescent="0.25">
      <c r="B191" s="1"/>
      <c r="C191" s="1">
        <v>5</v>
      </c>
      <c r="D191" s="1">
        <v>61</v>
      </c>
      <c r="E191" s="1"/>
      <c r="F191" s="13" t="s">
        <v>321</v>
      </c>
      <c r="G191" s="19" t="s">
        <v>663</v>
      </c>
      <c r="H191" s="30">
        <v>5.2534722222222219E-3</v>
      </c>
      <c r="J191" s="14">
        <f t="shared" si="6"/>
        <v>61</v>
      </c>
      <c r="K191" s="14" cm="1">
        <f t="array" ref="K191">SUMPRODUCT((G191=$G$131:$G$213)*(J191&gt;$J$131:$J$213))+1</f>
        <v>29</v>
      </c>
    </row>
    <row r="192" spans="2:11" x14ac:dyDescent="0.25">
      <c r="B192" s="1"/>
      <c r="C192" s="1">
        <v>19</v>
      </c>
      <c r="D192" s="1">
        <v>62</v>
      </c>
      <c r="E192" s="1"/>
      <c r="F192" s="13" t="s">
        <v>300</v>
      </c>
      <c r="G192" s="19" t="s">
        <v>663</v>
      </c>
      <c r="H192" s="30">
        <v>5.2627314814814819E-3</v>
      </c>
      <c r="J192" s="14">
        <f t="shared" si="6"/>
        <v>62</v>
      </c>
      <c r="K192" s="14" cm="1">
        <f t="array" ref="K192">SUMPRODUCT((G192=$G$131:$G$213)*(J192&gt;$J$131:$J$213))+1</f>
        <v>30</v>
      </c>
    </row>
    <row r="193" spans="2:15" x14ac:dyDescent="0.25">
      <c r="B193" s="16">
        <v>0.48958333333333331</v>
      </c>
      <c r="C193" s="1">
        <v>1</v>
      </c>
      <c r="D193" s="1">
        <v>63</v>
      </c>
      <c r="E193" s="1"/>
      <c r="F193" s="13" t="s">
        <v>332</v>
      </c>
      <c r="G193" s="19" t="s">
        <v>663</v>
      </c>
      <c r="H193" s="30">
        <v>5.2824074074074067E-3</v>
      </c>
      <c r="J193" s="14">
        <f t="shared" si="6"/>
        <v>63</v>
      </c>
      <c r="K193" s="14" cm="1">
        <f t="array" ref="K193">SUMPRODUCT((G193=$G$131:$G$213)*(J193&gt;$J$131:$J$213))+1</f>
        <v>31</v>
      </c>
    </row>
    <row r="194" spans="2:15" x14ac:dyDescent="0.25">
      <c r="B194" s="1"/>
      <c r="C194" s="1">
        <v>17</v>
      </c>
      <c r="D194" s="1">
        <v>64</v>
      </c>
      <c r="E194" s="1"/>
      <c r="F194" s="13" t="s">
        <v>304</v>
      </c>
      <c r="G194" s="19" t="s">
        <v>663</v>
      </c>
      <c r="H194" s="30">
        <v>5.28587962962963E-3</v>
      </c>
      <c r="J194" s="14">
        <f t="shared" si="6"/>
        <v>64</v>
      </c>
      <c r="K194" s="14" cm="1">
        <f t="array" ref="K194">SUMPRODUCT((G194=$G$131:$G$213)*(J194&gt;$J$131:$J$213))+1</f>
        <v>32</v>
      </c>
    </row>
    <row r="195" spans="2:15" x14ac:dyDescent="0.25">
      <c r="B195" s="1"/>
      <c r="C195" s="1">
        <v>13</v>
      </c>
      <c r="D195" s="1">
        <v>65</v>
      </c>
      <c r="E195" s="1"/>
      <c r="F195" s="13" t="s">
        <v>297</v>
      </c>
      <c r="G195" s="19" t="s">
        <v>663</v>
      </c>
      <c r="H195" s="30">
        <v>5.3043981481481484E-3</v>
      </c>
      <c r="J195" s="14">
        <f t="shared" ref="J195:J213" si="7">IFERROR(RANK(H195,$H$131:$H$213,1),"DNS")</f>
        <v>65</v>
      </c>
      <c r="K195" s="14" cm="1">
        <f t="array" ref="K195">SUMPRODUCT((G195=$G$131:$G$213)*(J195&gt;$J$131:$J$213))+1</f>
        <v>33</v>
      </c>
    </row>
    <row r="196" spans="2:15" x14ac:dyDescent="0.25">
      <c r="B196" s="1"/>
      <c r="C196" s="1">
        <v>11</v>
      </c>
      <c r="D196" s="1">
        <v>66</v>
      </c>
      <c r="E196" s="1"/>
      <c r="F196" s="13" t="s">
        <v>301</v>
      </c>
      <c r="G196" s="19" t="s">
        <v>663</v>
      </c>
      <c r="H196" s="30">
        <v>5.3263888888888883E-3</v>
      </c>
      <c r="J196" s="14">
        <f t="shared" si="7"/>
        <v>66</v>
      </c>
      <c r="K196" s="14" cm="1">
        <f t="array" ref="K196">SUMPRODUCT((G196=$G$131:$G$213)*(J196&gt;$J$131:$J$213))+1</f>
        <v>34</v>
      </c>
    </row>
    <row r="197" spans="2:15" ht="15.6" customHeight="1" x14ac:dyDescent="0.25">
      <c r="B197" s="1"/>
      <c r="C197" s="1">
        <v>9</v>
      </c>
      <c r="D197" s="1">
        <v>67</v>
      </c>
      <c r="E197" s="1"/>
      <c r="F197" s="13" t="s">
        <v>333</v>
      </c>
      <c r="G197" s="19" t="s">
        <v>663</v>
      </c>
      <c r="H197" s="30">
        <v>5.3298611111111107E-3</v>
      </c>
      <c r="J197" s="14">
        <f t="shared" si="7"/>
        <v>67</v>
      </c>
      <c r="K197" s="14" cm="1">
        <f t="array" ref="K197">SUMPRODUCT((G197=$G$131:$G$213)*(J197&gt;$J$131:$J$213))+1</f>
        <v>35</v>
      </c>
    </row>
    <row r="198" spans="2:15" x14ac:dyDescent="0.25">
      <c r="B198" s="1"/>
      <c r="C198" s="1">
        <v>10</v>
      </c>
      <c r="D198" s="1">
        <v>68</v>
      </c>
      <c r="E198" s="1"/>
      <c r="F198" s="13" t="s">
        <v>331</v>
      </c>
      <c r="G198" s="19" t="s">
        <v>663</v>
      </c>
      <c r="H198" s="30">
        <v>5.3310185185185188E-3</v>
      </c>
      <c r="J198" s="14">
        <f t="shared" si="7"/>
        <v>68</v>
      </c>
      <c r="K198" s="14" cm="1">
        <f t="array" ref="K198">SUMPRODUCT((G198=$G$131:$G$213)*(J198&gt;$J$131:$J$213))+1</f>
        <v>36</v>
      </c>
    </row>
    <row r="199" spans="2:15" x14ac:dyDescent="0.25">
      <c r="B199" s="1"/>
      <c r="C199" s="1">
        <v>15</v>
      </c>
      <c r="D199" s="1">
        <v>69</v>
      </c>
      <c r="E199" s="1"/>
      <c r="F199" s="13" t="s">
        <v>326</v>
      </c>
      <c r="G199" s="19" t="s">
        <v>663</v>
      </c>
      <c r="H199" s="30">
        <v>5.3333333333333332E-3</v>
      </c>
      <c r="J199" s="14">
        <f t="shared" si="7"/>
        <v>69</v>
      </c>
      <c r="K199" s="14" cm="1">
        <f t="array" ref="K199">SUMPRODUCT((G199=$G$131:$G$213)*(J199&gt;$J$131:$J$213))+1</f>
        <v>37</v>
      </c>
    </row>
    <row r="200" spans="2:15" x14ac:dyDescent="0.25">
      <c r="B200" s="1"/>
      <c r="C200" s="1">
        <v>7</v>
      </c>
      <c r="D200" s="1">
        <v>70</v>
      </c>
      <c r="E200" s="1">
        <v>70</v>
      </c>
      <c r="F200" s="3" t="s">
        <v>293</v>
      </c>
      <c r="G200" s="20" t="s">
        <v>292</v>
      </c>
      <c r="H200" s="30">
        <v>5.378472222222222E-3</v>
      </c>
      <c r="J200" s="14">
        <f t="shared" si="7"/>
        <v>70</v>
      </c>
      <c r="K200" s="14" cm="1">
        <f t="array" ref="K200">SUMPRODUCT((G200=$G$131:$G$213)*(J200&gt;$J$131:$J$213))+1</f>
        <v>1</v>
      </c>
    </row>
    <row r="201" spans="2:15" x14ac:dyDescent="0.25">
      <c r="B201" s="1"/>
      <c r="C201" s="1">
        <v>10</v>
      </c>
      <c r="D201" s="1">
        <v>71</v>
      </c>
      <c r="E201" s="1"/>
      <c r="F201" s="13" t="s">
        <v>302</v>
      </c>
      <c r="G201" s="19" t="s">
        <v>663</v>
      </c>
      <c r="H201" s="30">
        <v>5.4004629629629619E-3</v>
      </c>
      <c r="J201" s="14">
        <f t="shared" si="7"/>
        <v>71</v>
      </c>
      <c r="K201" s="14" cm="1">
        <f t="array" ref="K201">SUMPRODUCT((G201=$G$131:$G$213)*(J201&gt;$J$131:$J$213))+1</f>
        <v>38</v>
      </c>
      <c r="N201" s="14" t="s">
        <v>726</v>
      </c>
      <c r="O201" s="9">
        <v>5.1828703703703698E-3</v>
      </c>
    </row>
    <row r="202" spans="2:15" x14ac:dyDescent="0.25">
      <c r="B202" s="1"/>
      <c r="C202" s="1">
        <v>17</v>
      </c>
      <c r="D202" s="1">
        <v>72</v>
      </c>
      <c r="E202" s="1"/>
      <c r="F202" s="13" t="s">
        <v>299</v>
      </c>
      <c r="G202" s="19" t="s">
        <v>663</v>
      </c>
      <c r="H202" s="30">
        <v>5.4236111111111117E-3</v>
      </c>
      <c r="J202" s="14">
        <f t="shared" si="7"/>
        <v>72</v>
      </c>
      <c r="K202" s="14" cm="1">
        <f t="array" ref="K202">SUMPRODUCT((G202=$G$131:$G$213)*(J202&gt;$J$131:$J$213))+1</f>
        <v>39</v>
      </c>
      <c r="N202" s="14" t="s">
        <v>727</v>
      </c>
      <c r="O202" s="9">
        <v>5.0914351851851858E-3</v>
      </c>
    </row>
    <row r="203" spans="2:15" x14ac:dyDescent="0.25">
      <c r="B203" s="1"/>
      <c r="C203" s="1">
        <v>18</v>
      </c>
      <c r="D203" s="1">
        <v>73</v>
      </c>
      <c r="E203" s="1"/>
      <c r="F203" s="13" t="s">
        <v>324</v>
      </c>
      <c r="G203" s="19" t="s">
        <v>663</v>
      </c>
      <c r="H203" s="30">
        <v>5.6493055555555559E-3</v>
      </c>
      <c r="J203" s="14">
        <f t="shared" si="7"/>
        <v>73</v>
      </c>
      <c r="K203" s="14" cm="1">
        <f t="array" ref="K203">SUMPRODUCT((G203=$G$131:$G$213)*(J203&gt;$J$131:$J$213))+1</f>
        <v>40</v>
      </c>
      <c r="N203" s="14" t="s">
        <v>728</v>
      </c>
      <c r="O203" s="9">
        <v>5.0150462962962961E-3</v>
      </c>
    </row>
    <row r="204" spans="2:15" x14ac:dyDescent="0.25">
      <c r="B204" s="1"/>
      <c r="C204" s="1">
        <v>4</v>
      </c>
      <c r="D204" s="1">
        <v>74</v>
      </c>
      <c r="E204" s="1"/>
      <c r="F204" s="13" t="s">
        <v>320</v>
      </c>
      <c r="G204" s="19" t="s">
        <v>663</v>
      </c>
      <c r="H204" s="30">
        <v>5.6504629629629622E-3</v>
      </c>
      <c r="J204" s="14">
        <f t="shared" si="7"/>
        <v>74</v>
      </c>
      <c r="K204" s="14" cm="1">
        <f t="array" ref="K204">SUMPRODUCT((G204=$G$131:$G$213)*(J204&gt;$J$131:$J$213))+1</f>
        <v>41</v>
      </c>
    </row>
    <row r="205" spans="2:15" x14ac:dyDescent="0.25">
      <c r="B205" s="1"/>
      <c r="C205" s="1">
        <v>3</v>
      </c>
      <c r="D205" s="1">
        <v>75</v>
      </c>
      <c r="E205" s="1">
        <v>75</v>
      </c>
      <c r="F205" s="3" t="s">
        <v>291</v>
      </c>
      <c r="G205" s="21" t="s">
        <v>292</v>
      </c>
      <c r="H205" s="30">
        <v>5.6863425925925927E-3</v>
      </c>
      <c r="J205" s="14">
        <f t="shared" si="7"/>
        <v>75</v>
      </c>
      <c r="K205" s="14" cm="1">
        <f t="array" ref="K205">SUMPRODUCT((G205=$G$131:$G$213)*(J205&gt;$J$131:$J$213))+1</f>
        <v>2</v>
      </c>
      <c r="N205" s="14" t="s">
        <v>730</v>
      </c>
      <c r="O205" s="9">
        <v>5.0150462962962961E-3</v>
      </c>
    </row>
    <row r="206" spans="2:15" x14ac:dyDescent="0.25">
      <c r="B206" s="60"/>
      <c r="C206" s="60">
        <v>5</v>
      </c>
      <c r="D206" s="1" t="s">
        <v>719</v>
      </c>
      <c r="E206" s="1" t="s">
        <v>719</v>
      </c>
      <c r="F206" s="61" t="s">
        <v>338</v>
      </c>
      <c r="G206" s="62" t="s">
        <v>663</v>
      </c>
      <c r="H206" s="63" t="s">
        <v>729</v>
      </c>
      <c r="I206" s="9">
        <v>4.7685185185185183E-3</v>
      </c>
      <c r="J206" s="14" t="str">
        <f t="shared" si="7"/>
        <v>DNS</v>
      </c>
      <c r="K206" s="14" cm="1">
        <f t="array" ref="K206">SUMPRODUCT((G206=$G$131:$G$213)*(J206&gt;$J$131:$J$213))+1</f>
        <v>42</v>
      </c>
      <c r="N206" s="14" t="s">
        <v>732</v>
      </c>
      <c r="O206" s="9">
        <v>4.7685185185185183E-3</v>
      </c>
    </row>
    <row r="207" spans="2:15" x14ac:dyDescent="0.25">
      <c r="B207" s="60"/>
      <c r="C207" s="60">
        <v>15</v>
      </c>
      <c r="D207" s="60" t="s">
        <v>719</v>
      </c>
      <c r="E207" s="60" t="s">
        <v>719</v>
      </c>
      <c r="F207" s="61" t="s">
        <v>340</v>
      </c>
      <c r="G207" s="62" t="s">
        <v>663</v>
      </c>
      <c r="H207" s="63" t="s">
        <v>729</v>
      </c>
      <c r="I207" s="9">
        <v>5.0150462962962961E-3</v>
      </c>
      <c r="J207" s="14" t="str">
        <f t="shared" si="7"/>
        <v>DNS</v>
      </c>
      <c r="K207" s="14" cm="1">
        <f t="array" ref="K207">SUMPRODUCT((G207=$G$131:$G$213)*(J207&gt;$J$131:$J$213))+1</f>
        <v>42</v>
      </c>
    </row>
    <row r="208" spans="2:15" x14ac:dyDescent="0.25">
      <c r="B208" s="60"/>
      <c r="C208" s="60">
        <v>19</v>
      </c>
      <c r="D208" s="1" t="s">
        <v>719</v>
      </c>
      <c r="E208" s="1" t="s">
        <v>719</v>
      </c>
      <c r="F208" s="61" t="s">
        <v>336</v>
      </c>
      <c r="G208" s="62" t="s">
        <v>663</v>
      </c>
      <c r="H208" s="63" t="s">
        <v>729</v>
      </c>
      <c r="I208" s="9">
        <v>5.0150462962962961E-3</v>
      </c>
      <c r="J208" s="14" t="str">
        <f t="shared" si="7"/>
        <v>DNS</v>
      </c>
      <c r="K208" s="14" cm="1">
        <f t="array" ref="K208">SUMPRODUCT((G208=$G$131:$G$213)*(J208&gt;$J$131:$J$213))+1</f>
        <v>42</v>
      </c>
    </row>
    <row r="209" spans="2:16" x14ac:dyDescent="0.25">
      <c r="B209" s="1"/>
      <c r="C209" s="1">
        <v>7</v>
      </c>
      <c r="D209" s="60" t="s">
        <v>719</v>
      </c>
      <c r="E209" s="60" t="s">
        <v>719</v>
      </c>
      <c r="F209" s="61" t="s">
        <v>339</v>
      </c>
      <c r="G209" s="62" t="s">
        <v>663</v>
      </c>
      <c r="H209" s="63" t="s">
        <v>729</v>
      </c>
      <c r="I209" s="9">
        <v>5.0914351851851858E-3</v>
      </c>
      <c r="J209" s="14" t="str">
        <f t="shared" si="7"/>
        <v>DNS</v>
      </c>
      <c r="K209" s="14" cm="1">
        <f t="array" ref="K209">SUMPRODUCT((G209=$G$131:$G$213)*(J209&gt;$J$131:$J$213))+1</f>
        <v>42</v>
      </c>
    </row>
    <row r="210" spans="2:16" x14ac:dyDescent="0.25">
      <c r="B210" s="1"/>
      <c r="C210" s="1">
        <v>5</v>
      </c>
      <c r="D210" s="60" t="s">
        <v>719</v>
      </c>
      <c r="E210" s="60" t="s">
        <v>719</v>
      </c>
      <c r="F210" s="61" t="s">
        <v>342</v>
      </c>
      <c r="G210" s="62" t="s">
        <v>663</v>
      </c>
      <c r="H210" s="63" t="s">
        <v>729</v>
      </c>
      <c r="I210" s="9">
        <v>5.1828703703703698E-3</v>
      </c>
      <c r="J210" s="14" t="str">
        <f t="shared" si="7"/>
        <v>DNS</v>
      </c>
      <c r="K210" s="14" cm="1">
        <f t="array" ref="K210">SUMPRODUCT((G210=$G$131:$G$213)*(J210&gt;$J$131:$J$213))+1</f>
        <v>42</v>
      </c>
    </row>
    <row r="211" spans="2:16" x14ac:dyDescent="0.25">
      <c r="B211" s="1"/>
      <c r="C211" s="1">
        <v>4</v>
      </c>
      <c r="D211" s="1" t="s">
        <v>719</v>
      </c>
      <c r="E211" s="1"/>
      <c r="F211" s="13" t="s">
        <v>60</v>
      </c>
      <c r="G211" s="19" t="s">
        <v>664</v>
      </c>
      <c r="H211" s="30" t="s">
        <v>719</v>
      </c>
      <c r="J211" s="14" t="str">
        <f t="shared" si="7"/>
        <v>DNS</v>
      </c>
      <c r="K211" s="14" cm="1">
        <f t="array" ref="K211">SUMPRODUCT((G211=$G$131:$G$213)*(J211&gt;$J$131:$J$213))+1</f>
        <v>12</v>
      </c>
    </row>
    <row r="212" spans="2:16" x14ac:dyDescent="0.25">
      <c r="B212" s="1"/>
      <c r="C212" s="1">
        <v>13</v>
      </c>
      <c r="D212" s="1" t="s">
        <v>719</v>
      </c>
      <c r="E212" s="1" t="s">
        <v>719</v>
      </c>
      <c r="F212" s="13" t="s">
        <v>194</v>
      </c>
      <c r="G212" s="19" t="s">
        <v>193</v>
      </c>
      <c r="H212" s="30" t="s">
        <v>719</v>
      </c>
      <c r="J212" s="14" t="str">
        <f t="shared" si="7"/>
        <v>DNS</v>
      </c>
      <c r="K212" s="14" cm="1">
        <f t="array" ref="K212">SUMPRODUCT((G212=$G$131:$G$213)*(J212&gt;$J$131:$J$213))+1</f>
        <v>1</v>
      </c>
    </row>
    <row r="213" spans="2:16" x14ac:dyDescent="0.25">
      <c r="B213" s="1"/>
      <c r="C213" s="1">
        <v>3</v>
      </c>
      <c r="D213" s="1" t="s">
        <v>719</v>
      </c>
      <c r="E213" s="1" t="s">
        <v>719</v>
      </c>
      <c r="F213" s="13" t="s">
        <v>195</v>
      </c>
      <c r="G213" s="19" t="s">
        <v>193</v>
      </c>
      <c r="H213" s="30" t="s">
        <v>719</v>
      </c>
      <c r="J213" s="14" t="str">
        <f t="shared" si="7"/>
        <v>DNS</v>
      </c>
      <c r="K213" s="14" cm="1">
        <f t="array" ref="K213">SUMPRODUCT((G213=$G$131:$G$213)*(J213&gt;$J$131:$J$213))+1</f>
        <v>1</v>
      </c>
    </row>
    <row r="215" spans="2:16" ht="15" x14ac:dyDescent="0.25">
      <c r="B215" s="113" t="s">
        <v>4</v>
      </c>
      <c r="C215" s="113"/>
      <c r="D215" s="31"/>
      <c r="E215" s="31"/>
      <c r="F215" s="119" t="s">
        <v>23</v>
      </c>
      <c r="G215" s="120"/>
      <c r="H215" s="121"/>
      <c r="I215" s="69"/>
    </row>
    <row r="216" spans="2:16" ht="15" x14ac:dyDescent="0.25">
      <c r="B216" s="4" t="s">
        <v>0</v>
      </c>
      <c r="C216" s="4" t="s">
        <v>1</v>
      </c>
      <c r="D216" s="84" t="s">
        <v>718</v>
      </c>
      <c r="E216" s="84" t="s">
        <v>723</v>
      </c>
      <c r="F216" s="85" t="s">
        <v>2</v>
      </c>
      <c r="G216" s="85" t="s">
        <v>3</v>
      </c>
      <c r="H216" s="85" t="s">
        <v>17</v>
      </c>
      <c r="I216" s="70"/>
      <c r="K216" s="14" t="s">
        <v>731</v>
      </c>
    </row>
    <row r="217" spans="2:16" ht="15" x14ac:dyDescent="0.25">
      <c r="B217" s="1"/>
      <c r="C217" s="1">
        <v>3</v>
      </c>
      <c r="D217" s="86">
        <v>1</v>
      </c>
      <c r="E217" s="86">
        <v>1</v>
      </c>
      <c r="F217" s="87" t="s">
        <v>345</v>
      </c>
      <c r="G217" s="88" t="s">
        <v>665</v>
      </c>
      <c r="H217" s="89">
        <v>5.0243055555555553E-3</v>
      </c>
      <c r="J217" s="14">
        <f>IFERROR(RANK(H217,$H$217:$H$236,1),"DNS")</f>
        <v>1</v>
      </c>
      <c r="K217" s="14" cm="1">
        <f t="array" ref="K217">SUMPRODUCT((G217=$G$217:$G$236)*(J217&gt;$J$217:$J$236))+1</f>
        <v>1</v>
      </c>
      <c r="N217" s="32" t="s">
        <v>721</v>
      </c>
      <c r="O217" t="s">
        <v>724</v>
      </c>
      <c r="P217" t="s">
        <v>725</v>
      </c>
    </row>
    <row r="218" spans="2:16" ht="15" x14ac:dyDescent="0.25">
      <c r="B218" s="16">
        <v>0.5</v>
      </c>
      <c r="C218" s="1">
        <v>1</v>
      </c>
      <c r="D218" s="86">
        <v>2</v>
      </c>
      <c r="E218" s="86">
        <v>2</v>
      </c>
      <c r="F218" s="87" t="s">
        <v>343</v>
      </c>
      <c r="G218" s="88" t="s">
        <v>665</v>
      </c>
      <c r="H218" s="89">
        <v>5.2002314814814819E-3</v>
      </c>
      <c r="J218" s="14">
        <f t="shared" ref="J218:J236" si="8">IFERROR(RANK(H218,$H$217:$H$236,1),"DNS")</f>
        <v>2</v>
      </c>
      <c r="K218" s="14" cm="1">
        <f t="array" ref="K218">SUMPRODUCT((G218=$G$217:$G$236)*(J218&gt;$J$217:$J$236))+1</f>
        <v>2</v>
      </c>
      <c r="N218" s="33" t="s">
        <v>666</v>
      </c>
      <c r="O218">
        <v>12</v>
      </c>
      <c r="P218">
        <v>1</v>
      </c>
    </row>
    <row r="219" spans="2:16" ht="15" x14ac:dyDescent="0.25">
      <c r="B219" s="1"/>
      <c r="C219" s="1">
        <v>2</v>
      </c>
      <c r="D219" s="86">
        <v>3</v>
      </c>
      <c r="E219" s="86">
        <v>3</v>
      </c>
      <c r="F219" s="87" t="s">
        <v>344</v>
      </c>
      <c r="G219" s="88" t="s">
        <v>665</v>
      </c>
      <c r="H219" s="89">
        <v>5.4039351851851852E-3</v>
      </c>
      <c r="J219" s="14">
        <f t="shared" si="8"/>
        <v>3</v>
      </c>
      <c r="K219" s="14" cm="1">
        <f t="array" ref="K219">SUMPRODUCT((G219=$G$217:$G$236)*(J219&gt;$J$217:$J$236))+1</f>
        <v>3</v>
      </c>
      <c r="N219" s="33" t="s">
        <v>493</v>
      </c>
      <c r="O219">
        <v>24</v>
      </c>
      <c r="P219">
        <v>3</v>
      </c>
    </row>
    <row r="220" spans="2:16" ht="15" x14ac:dyDescent="0.25">
      <c r="B220" s="1"/>
      <c r="C220" s="1">
        <v>9</v>
      </c>
      <c r="D220" s="1">
        <v>4</v>
      </c>
      <c r="E220" s="1">
        <v>4</v>
      </c>
      <c r="F220" s="3" t="s">
        <v>349</v>
      </c>
      <c r="G220" s="20" t="s">
        <v>674</v>
      </c>
      <c r="H220" s="30">
        <v>5.43287037037037E-3</v>
      </c>
      <c r="J220" s="14">
        <f t="shared" si="8"/>
        <v>4</v>
      </c>
      <c r="K220" s="14" cm="1">
        <f t="array" ref="K220">SUMPRODUCT((G220=$G$217:$G$236)*(J220&gt;$J$217:$J$236))+1</f>
        <v>1</v>
      </c>
      <c r="N220" s="33" t="s">
        <v>674</v>
      </c>
      <c r="O220">
        <v>12</v>
      </c>
      <c r="P220">
        <v>2</v>
      </c>
    </row>
    <row r="221" spans="2:16" ht="15" x14ac:dyDescent="0.25">
      <c r="B221" s="1"/>
      <c r="C221" s="1">
        <v>5</v>
      </c>
      <c r="D221" s="1">
        <v>5</v>
      </c>
      <c r="E221" s="1">
        <v>5</v>
      </c>
      <c r="F221" s="3" t="s">
        <v>261</v>
      </c>
      <c r="G221" s="20" t="s">
        <v>493</v>
      </c>
      <c r="H221" s="30">
        <v>5.5243055555555557E-3</v>
      </c>
      <c r="J221" s="14">
        <f t="shared" si="8"/>
        <v>5</v>
      </c>
      <c r="K221" s="14" cm="1">
        <f t="array" ref="K221">SUMPRODUCT((G221=$G$217:$G$236)*(J221&gt;$J$217:$J$236))+1</f>
        <v>1</v>
      </c>
      <c r="N221" s="33" t="s">
        <v>665</v>
      </c>
      <c r="O221">
        <v>6</v>
      </c>
      <c r="P221">
        <v>3</v>
      </c>
    </row>
    <row r="222" spans="2:16" ht="15" x14ac:dyDescent="0.25">
      <c r="B222" s="1"/>
      <c r="C222" s="1">
        <v>6</v>
      </c>
      <c r="D222" s="1">
        <v>6</v>
      </c>
      <c r="E222" s="1">
        <v>6</v>
      </c>
      <c r="F222" s="3" t="s">
        <v>262</v>
      </c>
      <c r="G222" s="20" t="s">
        <v>493</v>
      </c>
      <c r="H222" s="30">
        <v>5.6400462962962958E-3</v>
      </c>
      <c r="J222" s="14">
        <f t="shared" si="8"/>
        <v>6</v>
      </c>
      <c r="K222" s="14" cm="1">
        <f t="array" ref="K222">SUMPRODUCT((G222=$G$217:$G$236)*(J222&gt;$J$217:$J$236))+1</f>
        <v>2</v>
      </c>
      <c r="N222" s="33" t="s">
        <v>692</v>
      </c>
      <c r="O222">
        <v>45</v>
      </c>
      <c r="P222">
        <v>3</v>
      </c>
    </row>
    <row r="223" spans="2:16" ht="15" x14ac:dyDescent="0.25">
      <c r="B223" s="1"/>
      <c r="C223" s="1">
        <v>16</v>
      </c>
      <c r="D223" s="1">
        <v>7</v>
      </c>
      <c r="E223" s="1">
        <v>7</v>
      </c>
      <c r="F223" s="13" t="s">
        <v>356</v>
      </c>
      <c r="G223" s="19" t="s">
        <v>663</v>
      </c>
      <c r="H223" s="30">
        <v>5.6990740740740743E-3</v>
      </c>
      <c r="J223" s="14">
        <f t="shared" si="8"/>
        <v>7</v>
      </c>
      <c r="K223" s="14" cm="1">
        <f t="array" ref="K223">SUMPRODUCT((G223=$G$217:$G$236)*(J223&gt;$J$217:$J$236))+1</f>
        <v>1</v>
      </c>
      <c r="N223" s="33" t="s">
        <v>663</v>
      </c>
      <c r="O223">
        <v>26</v>
      </c>
      <c r="P223">
        <v>3</v>
      </c>
    </row>
    <row r="224" spans="2:16" ht="15" x14ac:dyDescent="0.25">
      <c r="B224" s="1"/>
      <c r="C224" s="1">
        <v>8</v>
      </c>
      <c r="D224" s="1">
        <v>8</v>
      </c>
      <c r="E224" s="1">
        <v>8</v>
      </c>
      <c r="F224" s="3" t="s">
        <v>348</v>
      </c>
      <c r="G224" s="20" t="s">
        <v>674</v>
      </c>
      <c r="H224" s="30">
        <v>5.7708333333333335E-3</v>
      </c>
      <c r="J224" s="14">
        <f t="shared" si="8"/>
        <v>8</v>
      </c>
      <c r="K224" s="14" cm="1">
        <f t="array" ref="K224">SUMPRODUCT((G224=$G$217:$G$236)*(J224&gt;$J$217:$J$236))+1</f>
        <v>2</v>
      </c>
      <c r="N224" s="33" t="s">
        <v>722</v>
      </c>
      <c r="O224">
        <v>125</v>
      </c>
      <c r="P224">
        <v>15</v>
      </c>
    </row>
    <row r="225" spans="2:16" ht="15" x14ac:dyDescent="0.25">
      <c r="B225" s="16"/>
      <c r="C225" s="1">
        <v>12</v>
      </c>
      <c r="D225" s="1">
        <v>9</v>
      </c>
      <c r="E225" s="1">
        <v>9</v>
      </c>
      <c r="F225" s="13" t="s">
        <v>352</v>
      </c>
      <c r="G225" s="19" t="s">
        <v>663</v>
      </c>
      <c r="H225" s="30">
        <v>5.9386574074074064E-3</v>
      </c>
      <c r="J225" s="14">
        <f t="shared" si="8"/>
        <v>9</v>
      </c>
      <c r="K225" s="14" cm="1">
        <f t="array" ref="K225">SUMPRODUCT((G225=$G$217:$G$236)*(J225&gt;$J$217:$J$236))+1</f>
        <v>2</v>
      </c>
      <c r="N225"/>
      <c r="O225"/>
      <c r="P225"/>
    </row>
    <row r="226" spans="2:16" ht="15" x14ac:dyDescent="0.25">
      <c r="B226" s="1"/>
      <c r="C226" s="1">
        <v>13</v>
      </c>
      <c r="D226" s="1">
        <v>10</v>
      </c>
      <c r="E226" s="1">
        <v>10</v>
      </c>
      <c r="F226" s="13" t="s">
        <v>353</v>
      </c>
      <c r="G226" s="19" t="s">
        <v>663</v>
      </c>
      <c r="H226" s="30">
        <v>5.968750000000001E-3</v>
      </c>
      <c r="J226" s="14">
        <f t="shared" si="8"/>
        <v>10</v>
      </c>
      <c r="K226" s="14" cm="1">
        <f t="array" ref="K226">SUMPRODUCT((G226=$G$217:$G$236)*(J226&gt;$J$217:$J$236))+1</f>
        <v>3</v>
      </c>
      <c r="N226" t="s">
        <v>721</v>
      </c>
      <c r="O226" t="s">
        <v>724</v>
      </c>
      <c r="P226" t="s">
        <v>725</v>
      </c>
    </row>
    <row r="227" spans="2:16" ht="15" x14ac:dyDescent="0.25">
      <c r="B227" s="1"/>
      <c r="C227" s="1">
        <v>17</v>
      </c>
      <c r="D227" s="1">
        <v>11</v>
      </c>
      <c r="E227" s="1">
        <v>11</v>
      </c>
      <c r="F227" s="13" t="s">
        <v>649</v>
      </c>
      <c r="G227" s="19" t="s">
        <v>692</v>
      </c>
      <c r="H227" s="30">
        <v>5.9872685185185176E-3</v>
      </c>
      <c r="J227" s="14">
        <f t="shared" si="8"/>
        <v>11</v>
      </c>
      <c r="K227" s="14" cm="1">
        <f t="array" ref="K227">SUMPRODUCT((G227=$G$217:$G$236)*(J227&gt;$J$217:$J$236))+1</f>
        <v>1</v>
      </c>
      <c r="N227" t="s">
        <v>665</v>
      </c>
      <c r="O227">
        <v>6</v>
      </c>
      <c r="P227">
        <v>3</v>
      </c>
    </row>
    <row r="228" spans="2:16" ht="15" x14ac:dyDescent="0.25">
      <c r="B228" s="1"/>
      <c r="C228" s="1">
        <v>4</v>
      </c>
      <c r="D228" s="1">
        <v>12</v>
      </c>
      <c r="E228" s="1">
        <v>12</v>
      </c>
      <c r="F228" s="3" t="s">
        <v>346</v>
      </c>
      <c r="G228" s="20" t="s">
        <v>666</v>
      </c>
      <c r="H228" s="30">
        <v>6.0497685185185177E-3</v>
      </c>
      <c r="J228" s="14">
        <f t="shared" si="8"/>
        <v>12</v>
      </c>
      <c r="K228" s="14" cm="1">
        <f t="array" ref="K228">SUMPRODUCT((G228=$G$217:$G$236)*(J228&gt;$J$217:$J$236))+1</f>
        <v>1</v>
      </c>
      <c r="N228" t="s">
        <v>493</v>
      </c>
      <c r="O228">
        <v>24</v>
      </c>
      <c r="P228">
        <v>3</v>
      </c>
    </row>
    <row r="229" spans="2:16" ht="15" x14ac:dyDescent="0.25">
      <c r="B229" s="1"/>
      <c r="C229" s="1">
        <v>7</v>
      </c>
      <c r="D229" s="1">
        <v>13</v>
      </c>
      <c r="E229" s="1">
        <v>13</v>
      </c>
      <c r="F229" s="3" t="s">
        <v>347</v>
      </c>
      <c r="G229" s="20" t="s">
        <v>493</v>
      </c>
      <c r="H229" s="30">
        <v>6.0972222222222218E-3</v>
      </c>
      <c r="J229" s="14">
        <f t="shared" si="8"/>
        <v>13</v>
      </c>
      <c r="K229" s="14" cm="1">
        <f t="array" ref="K229">SUMPRODUCT((G229=$G$217:$G$236)*(J229&gt;$J$217:$J$236))+1</f>
        <v>3</v>
      </c>
      <c r="N229" t="s">
        <v>663</v>
      </c>
      <c r="O229">
        <v>26</v>
      </c>
      <c r="P229">
        <v>3</v>
      </c>
    </row>
    <row r="230" spans="2:16" ht="15" x14ac:dyDescent="0.25">
      <c r="B230" s="1"/>
      <c r="C230" s="1">
        <v>11</v>
      </c>
      <c r="D230" s="1">
        <v>14</v>
      </c>
      <c r="E230" s="1"/>
      <c r="F230" s="13" t="s">
        <v>351</v>
      </c>
      <c r="G230" s="19" t="s">
        <v>663</v>
      </c>
      <c r="H230" s="30">
        <v>6.1435185185185178E-3</v>
      </c>
      <c r="J230" s="14">
        <f t="shared" si="8"/>
        <v>14</v>
      </c>
      <c r="K230" s="14" cm="1">
        <f t="array" ref="K230">SUMPRODUCT((G230=$G$217:$G$236)*(J230&gt;$J$217:$J$236))+1</f>
        <v>4</v>
      </c>
      <c r="N230" t="s">
        <v>692</v>
      </c>
      <c r="O230">
        <v>45</v>
      </c>
      <c r="P230">
        <v>3</v>
      </c>
    </row>
    <row r="231" spans="2:16" ht="15" x14ac:dyDescent="0.25">
      <c r="B231" s="1"/>
      <c r="C231" s="1">
        <v>10</v>
      </c>
      <c r="D231" s="1">
        <v>15</v>
      </c>
      <c r="E231" s="1"/>
      <c r="F231" s="13" t="s">
        <v>350</v>
      </c>
      <c r="G231" s="19" t="s">
        <v>663</v>
      </c>
      <c r="H231" s="30">
        <v>6.1516203703703698E-3</v>
      </c>
      <c r="J231" s="14">
        <f t="shared" si="8"/>
        <v>15</v>
      </c>
      <c r="K231" s="14" cm="1">
        <f t="array" ref="K231">SUMPRODUCT((G231=$G$217:$G$236)*(J231&gt;$J$217:$J$236))+1</f>
        <v>5</v>
      </c>
      <c r="N231"/>
      <c r="O231"/>
      <c r="P231"/>
    </row>
    <row r="232" spans="2:16" ht="15" x14ac:dyDescent="0.25">
      <c r="B232" s="1"/>
      <c r="C232" s="1">
        <v>18</v>
      </c>
      <c r="D232" s="1">
        <v>16</v>
      </c>
      <c r="E232" s="1">
        <v>16</v>
      </c>
      <c r="F232" s="13" t="s">
        <v>659</v>
      </c>
      <c r="G232" s="19" t="s">
        <v>692</v>
      </c>
      <c r="H232" s="30">
        <v>6.2118055555555564E-3</v>
      </c>
      <c r="J232" s="14">
        <f t="shared" si="8"/>
        <v>16</v>
      </c>
      <c r="K232" s="14" cm="1">
        <f t="array" ref="K232">SUMPRODUCT((G232=$G$217:$G$236)*(J232&gt;$J$217:$J$236))+1</f>
        <v>2</v>
      </c>
      <c r="N232"/>
      <c r="O232"/>
      <c r="P232"/>
    </row>
    <row r="233" spans="2:16" ht="15" x14ac:dyDescent="0.25">
      <c r="B233" s="1"/>
      <c r="C233" s="1">
        <v>14</v>
      </c>
      <c r="D233" s="1">
        <v>17</v>
      </c>
      <c r="E233" s="1"/>
      <c r="F233" s="13" t="s">
        <v>354</v>
      </c>
      <c r="G233" s="19" t="s">
        <v>663</v>
      </c>
      <c r="H233" s="30">
        <v>6.2511574074074075E-3</v>
      </c>
      <c r="J233" s="14">
        <f t="shared" si="8"/>
        <v>17</v>
      </c>
      <c r="K233" s="14" cm="1">
        <f t="array" ref="K233">SUMPRODUCT((G233=$G$217:$G$236)*(J233&gt;$J$217:$J$236))+1</f>
        <v>6</v>
      </c>
      <c r="N233"/>
      <c r="O233"/>
      <c r="P233"/>
    </row>
    <row r="234" spans="2:16" ht="15" x14ac:dyDescent="0.25">
      <c r="B234" s="1"/>
      <c r="C234" s="1">
        <v>20</v>
      </c>
      <c r="D234" s="1">
        <v>18</v>
      </c>
      <c r="E234" s="1">
        <v>18</v>
      </c>
      <c r="F234" s="13" t="s">
        <v>662</v>
      </c>
      <c r="G234" s="19" t="s">
        <v>692</v>
      </c>
      <c r="H234" s="30">
        <v>6.3761574074074076E-3</v>
      </c>
      <c r="J234" s="14">
        <f t="shared" si="8"/>
        <v>18</v>
      </c>
      <c r="K234" s="14" cm="1">
        <f t="array" ref="K234">SUMPRODUCT((G234=$G$217:$G$236)*(J234&gt;$J$217:$J$236))+1</f>
        <v>3</v>
      </c>
      <c r="N234"/>
      <c r="O234"/>
      <c r="P234"/>
    </row>
    <row r="235" spans="2:16" x14ac:dyDescent="0.25">
      <c r="B235" s="1"/>
      <c r="C235" s="1">
        <v>19</v>
      </c>
      <c r="D235" s="1">
        <v>19</v>
      </c>
      <c r="E235" s="1"/>
      <c r="F235" s="13" t="s">
        <v>661</v>
      </c>
      <c r="G235" s="19" t="s">
        <v>692</v>
      </c>
      <c r="H235" s="30">
        <v>6.3958333333333341E-3</v>
      </c>
      <c r="J235" s="14">
        <f t="shared" si="8"/>
        <v>19</v>
      </c>
      <c r="K235" s="14" cm="1">
        <f t="array" ref="K235">SUMPRODUCT((G235=$G$217:$G$236)*(J235&gt;$J$217:$J$236))+1</f>
        <v>4</v>
      </c>
    </row>
    <row r="236" spans="2:16" x14ac:dyDescent="0.25">
      <c r="B236" s="1"/>
      <c r="C236" s="1">
        <v>15</v>
      </c>
      <c r="D236" s="1">
        <v>20</v>
      </c>
      <c r="E236" s="1"/>
      <c r="F236" s="13" t="s">
        <v>355</v>
      </c>
      <c r="G236" s="19" t="s">
        <v>663</v>
      </c>
      <c r="H236" s="30">
        <v>6.5752314814814814E-3</v>
      </c>
      <c r="J236" s="14">
        <f t="shared" si="8"/>
        <v>20</v>
      </c>
      <c r="K236" s="14" cm="1">
        <f t="array" ref="K236">SUMPRODUCT((G236=$G$217:$G$236)*(J236&gt;$J$217:$J$236))+1</f>
        <v>7</v>
      </c>
    </row>
    <row r="237" spans="2:16" x14ac:dyDescent="0.25">
      <c r="F237" s="15"/>
      <c r="G237" s="15"/>
      <c r="H237" s="9"/>
    </row>
    <row r="239" spans="2:16" ht="15" x14ac:dyDescent="0.25">
      <c r="B239" s="113" t="s">
        <v>4</v>
      </c>
      <c r="C239" s="113"/>
      <c r="D239" s="31"/>
      <c r="E239" s="31"/>
      <c r="F239" s="119" t="s">
        <v>599</v>
      </c>
      <c r="G239" s="120"/>
      <c r="H239" s="121"/>
      <c r="I239" s="69"/>
    </row>
    <row r="240" spans="2:16" ht="15" x14ac:dyDescent="0.25">
      <c r="B240" s="4" t="s">
        <v>0</v>
      </c>
      <c r="C240" s="4" t="s">
        <v>1</v>
      </c>
      <c r="D240" s="36" t="s">
        <v>718</v>
      </c>
      <c r="E240" s="4"/>
      <c r="F240" s="4" t="s">
        <v>2</v>
      </c>
      <c r="G240" s="4" t="s">
        <v>3</v>
      </c>
      <c r="H240" s="4" t="s">
        <v>5</v>
      </c>
      <c r="I240" s="70"/>
      <c r="K240" s="14" t="s">
        <v>731</v>
      </c>
    </row>
    <row r="241" spans="2:16" ht="15" x14ac:dyDescent="0.25">
      <c r="B241" s="16">
        <v>0.51041666666666663</v>
      </c>
      <c r="C241" s="1">
        <v>3</v>
      </c>
      <c r="D241" s="36">
        <v>1</v>
      </c>
      <c r="E241" s="36"/>
      <c r="F241" s="90" t="s">
        <v>607</v>
      </c>
      <c r="G241" s="90" t="s">
        <v>606</v>
      </c>
      <c r="H241" s="39">
        <v>5.2592592592592587E-3</v>
      </c>
      <c r="J241" s="14">
        <f>IFERROR(RANK(H241,$H$241:$H$248,1),"DNS")</f>
        <v>2</v>
      </c>
      <c r="K241" s="14" cm="1">
        <f t="array" ref="K241">SUMPRODUCT((G241=$G$241:$G$248)*(J241&gt;$J$241:$J$248))+1</f>
        <v>1</v>
      </c>
    </row>
    <row r="242" spans="2:16" ht="15" x14ac:dyDescent="0.25">
      <c r="B242" s="16"/>
      <c r="C242" s="1">
        <v>7</v>
      </c>
      <c r="D242" s="36">
        <v>2</v>
      </c>
      <c r="E242" s="36"/>
      <c r="F242" s="90" t="s">
        <v>608</v>
      </c>
      <c r="G242" s="90" t="s">
        <v>606</v>
      </c>
      <c r="H242" s="39">
        <v>6.3888888888888884E-3</v>
      </c>
      <c r="J242" s="14">
        <f t="shared" ref="J242:J248" si="9">IFERROR(RANK(H242,$H$241:$H$248,1),"DNS")</f>
        <v>4</v>
      </c>
      <c r="K242" s="14" cm="1">
        <f t="array" ref="K242">SUMPRODUCT((G242=$G$241:$G$248)*(J242&gt;$J$241:$J$248))+1</f>
        <v>2</v>
      </c>
    </row>
    <row r="243" spans="2:16" ht="15" x14ac:dyDescent="0.25">
      <c r="B243" s="16"/>
      <c r="C243" s="1">
        <v>2</v>
      </c>
      <c r="D243" s="36">
        <v>3</v>
      </c>
      <c r="E243" s="36"/>
      <c r="F243" s="90" t="s">
        <v>609</v>
      </c>
      <c r="G243" s="90" t="s">
        <v>606</v>
      </c>
      <c r="H243" s="39">
        <v>6.4444444444444436E-3</v>
      </c>
      <c r="J243" s="14">
        <f t="shared" si="9"/>
        <v>5</v>
      </c>
      <c r="K243" s="14" cm="1">
        <f t="array" ref="K243">SUMPRODUCT((G243=$G$241:$G$248)*(J243&gt;$J$241:$J$248))+1</f>
        <v>3</v>
      </c>
    </row>
    <row r="244" spans="2:16" x14ac:dyDescent="0.25">
      <c r="B244" s="16"/>
      <c r="C244" s="1">
        <v>4</v>
      </c>
      <c r="D244" s="1">
        <v>4</v>
      </c>
      <c r="E244" s="1"/>
      <c r="F244" s="3" t="s">
        <v>610</v>
      </c>
      <c r="G244" s="3" t="s">
        <v>606</v>
      </c>
      <c r="H244" s="30">
        <v>6.6712962962962967E-3</v>
      </c>
      <c r="J244" s="14">
        <f t="shared" si="9"/>
        <v>6</v>
      </c>
      <c r="K244" s="14" cm="1">
        <f t="array" ref="K244">SUMPRODUCT((G244=$G$241:$G$248)*(J244&gt;$J$241:$J$248))+1</f>
        <v>4</v>
      </c>
    </row>
    <row r="245" spans="2:16" ht="15" x14ac:dyDescent="0.25">
      <c r="B245" s="16"/>
      <c r="C245" s="1">
        <v>5</v>
      </c>
      <c r="D245" s="36">
        <v>1</v>
      </c>
      <c r="E245" s="36"/>
      <c r="F245" s="90" t="s">
        <v>604</v>
      </c>
      <c r="G245" s="90" t="s">
        <v>605</v>
      </c>
      <c r="H245" s="39">
        <v>5.1782407407407411E-3</v>
      </c>
      <c r="J245" s="14">
        <f t="shared" si="9"/>
        <v>1</v>
      </c>
      <c r="K245" s="14" cm="1">
        <f t="array" ref="K245">SUMPRODUCT((G245=$G$241:$G$248)*(J245&gt;$J$241:$J$248))+1</f>
        <v>1</v>
      </c>
    </row>
    <row r="246" spans="2:16" ht="15" x14ac:dyDescent="0.25">
      <c r="B246" s="16"/>
      <c r="C246" s="1">
        <v>6</v>
      </c>
      <c r="D246" s="36">
        <v>2</v>
      </c>
      <c r="E246" s="36"/>
      <c r="F246" s="90" t="s">
        <v>603</v>
      </c>
      <c r="G246" s="90" t="s">
        <v>605</v>
      </c>
      <c r="H246" s="39">
        <v>6.0069444444444441E-3</v>
      </c>
      <c r="J246" s="14">
        <f t="shared" si="9"/>
        <v>3</v>
      </c>
      <c r="K246" s="14" cm="1">
        <f t="array" ref="K246">SUMPRODUCT((G246=$G$241:$G$248)*(J246&gt;$J$241:$J$248))+1</f>
        <v>2</v>
      </c>
    </row>
    <row r="247" spans="2:16" ht="15" x14ac:dyDescent="0.25">
      <c r="B247" s="16"/>
      <c r="C247" s="1"/>
      <c r="D247" s="36"/>
      <c r="E247" s="36"/>
      <c r="F247" s="90"/>
      <c r="G247" s="90"/>
      <c r="H247" s="39"/>
    </row>
    <row r="248" spans="2:16" x14ac:dyDescent="0.25">
      <c r="B248" s="16"/>
      <c r="C248" s="1">
        <v>1</v>
      </c>
      <c r="D248" s="1">
        <v>1</v>
      </c>
      <c r="E248" s="1"/>
      <c r="F248" s="3" t="s">
        <v>602</v>
      </c>
      <c r="G248" s="3" t="s">
        <v>605</v>
      </c>
      <c r="H248" s="30">
        <v>7.4895833333333333E-3</v>
      </c>
      <c r="J248" s="14">
        <f t="shared" si="9"/>
        <v>7</v>
      </c>
      <c r="K248" s="14" cm="1">
        <f t="array" ref="K248">SUMPRODUCT((G248=$G$241:$G$248)*(J248&gt;$J$241:$J$248))+1</f>
        <v>3</v>
      </c>
    </row>
    <row r="249" spans="2:16" x14ac:dyDescent="0.25">
      <c r="B249" s="122"/>
      <c r="C249" s="122"/>
      <c r="D249" s="122"/>
      <c r="E249" s="122"/>
      <c r="F249" s="122"/>
      <c r="G249" s="122"/>
    </row>
    <row r="250" spans="2:16" x14ac:dyDescent="0.25">
      <c r="F250" s="2"/>
      <c r="G250" s="2"/>
    </row>
    <row r="251" spans="2:16" x14ac:dyDescent="0.25">
      <c r="F251" s="2"/>
      <c r="G251" s="2"/>
    </row>
    <row r="252" spans="2:16" ht="15" x14ac:dyDescent="0.25">
      <c r="B252" s="113" t="s">
        <v>4</v>
      </c>
      <c r="C252" s="113"/>
      <c r="D252" s="31"/>
      <c r="E252" s="31"/>
      <c r="F252" s="119" t="s">
        <v>22</v>
      </c>
      <c r="G252" s="120"/>
      <c r="H252" s="121"/>
      <c r="I252" s="69"/>
    </row>
    <row r="253" spans="2:16" ht="15" x14ac:dyDescent="0.25">
      <c r="B253" s="4" t="s">
        <v>0</v>
      </c>
      <c r="C253" s="4" t="s">
        <v>1</v>
      </c>
      <c r="D253" s="4" t="s">
        <v>718</v>
      </c>
      <c r="E253" s="4" t="s">
        <v>723</v>
      </c>
      <c r="F253" s="4" t="s">
        <v>2</v>
      </c>
      <c r="G253" s="4" t="s">
        <v>3</v>
      </c>
      <c r="H253" s="4" t="s">
        <v>17</v>
      </c>
      <c r="I253" s="70" t="s">
        <v>735</v>
      </c>
      <c r="K253" s="14" t="s">
        <v>731</v>
      </c>
      <c r="N253" s="32" t="s">
        <v>723</v>
      </c>
      <c r="O253" t="s">
        <v>733</v>
      </c>
    </row>
    <row r="254" spans="2:16" ht="14.1" customHeight="1" x14ac:dyDescent="0.25">
      <c r="B254" s="1"/>
      <c r="C254" s="1">
        <v>17</v>
      </c>
      <c r="D254" s="1">
        <v>1</v>
      </c>
      <c r="E254" s="1">
        <v>1</v>
      </c>
      <c r="F254" s="3" t="s">
        <v>61</v>
      </c>
      <c r="G254" s="20" t="s">
        <v>664</v>
      </c>
      <c r="H254" s="30">
        <v>4.2800925925925923E-3</v>
      </c>
      <c r="J254" s="14">
        <f>IFERROR(RANK(H254,$H$254:$H$318,1),"DNS")</f>
        <v>1</v>
      </c>
      <c r="K254" s="14" cm="1">
        <f t="array" ref="K254">SUMPRODUCT((G254=$G$254:$G$318)*(J254&gt;$J$254:$J$318))+1</f>
        <v>1</v>
      </c>
    </row>
    <row r="255" spans="2:16" ht="15" x14ac:dyDescent="0.25">
      <c r="B255" s="1"/>
      <c r="C255" s="1">
        <v>15</v>
      </c>
      <c r="D255" s="1">
        <v>2</v>
      </c>
      <c r="E255" s="1">
        <v>2</v>
      </c>
      <c r="F255" s="3" t="s">
        <v>359</v>
      </c>
      <c r="G255" s="19" t="s">
        <v>665</v>
      </c>
      <c r="H255" s="30">
        <v>4.3437499999999995E-3</v>
      </c>
      <c r="J255" s="14">
        <f t="shared" ref="J255:J318" si="10">IFERROR(RANK(H255,$H$254:$H$318,1),"DNS")</f>
        <v>2</v>
      </c>
      <c r="K255" s="14" cm="1">
        <f t="array" ref="K255">SUMPRODUCT((G255=$G$254:$G$318)*(J255&gt;$J$254:$J$318))+1</f>
        <v>1</v>
      </c>
      <c r="N255" s="32" t="s">
        <v>721</v>
      </c>
      <c r="O255" t="s">
        <v>724</v>
      </c>
      <c r="P255" t="s">
        <v>725</v>
      </c>
    </row>
    <row r="256" spans="2:16" ht="15" x14ac:dyDescent="0.25">
      <c r="B256" s="1"/>
      <c r="C256" s="1">
        <v>6</v>
      </c>
      <c r="D256" s="1">
        <v>3</v>
      </c>
      <c r="E256" s="1">
        <v>3</v>
      </c>
      <c r="F256" s="3" t="s">
        <v>360</v>
      </c>
      <c r="G256" s="19" t="s">
        <v>665</v>
      </c>
      <c r="H256" s="30">
        <v>4.3495370370370372E-3</v>
      </c>
      <c r="J256" s="14">
        <f t="shared" si="10"/>
        <v>3</v>
      </c>
      <c r="K256" s="14" cm="1">
        <f t="array" ref="K256">SUMPRODUCT((G256=$G$254:$G$318)*(J256&gt;$J$254:$J$318))+1</f>
        <v>2</v>
      </c>
      <c r="N256" s="33" t="s">
        <v>168</v>
      </c>
      <c r="O256">
        <v>66</v>
      </c>
      <c r="P256">
        <v>2</v>
      </c>
    </row>
    <row r="257" spans="2:16" ht="15" x14ac:dyDescent="0.25">
      <c r="B257" s="1"/>
      <c r="C257" s="1">
        <v>9</v>
      </c>
      <c r="D257" s="1">
        <v>4</v>
      </c>
      <c r="E257" s="1">
        <v>4</v>
      </c>
      <c r="F257" s="3" t="s">
        <v>96</v>
      </c>
      <c r="G257" s="20" t="s">
        <v>664</v>
      </c>
      <c r="H257" s="30">
        <v>4.3981481481481484E-3</v>
      </c>
      <c r="J257" s="14">
        <f t="shared" si="10"/>
        <v>4</v>
      </c>
      <c r="K257" s="14" cm="1">
        <f t="array" ref="K257">SUMPRODUCT((G257=$G$254:$G$318)*(J257&gt;$J$254:$J$318))+1</f>
        <v>2</v>
      </c>
      <c r="N257" s="33" t="s">
        <v>377</v>
      </c>
      <c r="O257">
        <v>41</v>
      </c>
      <c r="P257">
        <v>3</v>
      </c>
    </row>
    <row r="258" spans="2:16" ht="15" x14ac:dyDescent="0.25">
      <c r="B258" s="1"/>
      <c r="C258" s="1">
        <v>10</v>
      </c>
      <c r="D258" s="1">
        <v>5</v>
      </c>
      <c r="E258" s="1">
        <v>5</v>
      </c>
      <c r="F258" s="3" t="s">
        <v>361</v>
      </c>
      <c r="G258" s="19" t="s">
        <v>665</v>
      </c>
      <c r="H258" s="30">
        <v>4.4398148148148148E-3</v>
      </c>
      <c r="J258" s="14">
        <f t="shared" si="10"/>
        <v>5</v>
      </c>
      <c r="K258" s="14" cm="1">
        <f t="array" ref="K258">SUMPRODUCT((G258=$G$254:$G$318)*(J258&gt;$J$254:$J$318))+1</f>
        <v>3</v>
      </c>
      <c r="N258" s="33" t="s">
        <v>493</v>
      </c>
      <c r="O258">
        <v>63</v>
      </c>
      <c r="P258">
        <v>1</v>
      </c>
    </row>
    <row r="259" spans="2:16" ht="15" x14ac:dyDescent="0.25">
      <c r="B259" s="1"/>
      <c r="C259" s="1">
        <v>4</v>
      </c>
      <c r="D259" s="1">
        <v>6</v>
      </c>
      <c r="E259" s="1"/>
      <c r="F259" s="13" t="s">
        <v>363</v>
      </c>
      <c r="G259" s="19" t="s">
        <v>665</v>
      </c>
      <c r="H259" s="30">
        <v>4.4421296296296301E-3</v>
      </c>
      <c r="J259" s="14">
        <f t="shared" si="10"/>
        <v>6</v>
      </c>
      <c r="K259" s="14" cm="1">
        <f t="array" ref="K259">SUMPRODUCT((G259=$G$254:$G$318)*(J259&gt;$J$254:$J$318))+1</f>
        <v>4</v>
      </c>
      <c r="N259" s="33" t="s">
        <v>676</v>
      </c>
      <c r="O259">
        <v>124</v>
      </c>
      <c r="P259">
        <v>2</v>
      </c>
    </row>
    <row r="260" spans="2:16" ht="15" x14ac:dyDescent="0.25">
      <c r="B260" s="1"/>
      <c r="C260" s="1">
        <v>13</v>
      </c>
      <c r="D260" s="1">
        <v>7</v>
      </c>
      <c r="E260" s="1">
        <v>7</v>
      </c>
      <c r="F260" s="3" t="s">
        <v>378</v>
      </c>
      <c r="G260" s="20" t="s">
        <v>377</v>
      </c>
      <c r="H260" s="30">
        <v>4.4502314814814812E-3</v>
      </c>
      <c r="J260" s="14">
        <f t="shared" si="10"/>
        <v>7</v>
      </c>
      <c r="K260" s="14" cm="1">
        <f t="array" ref="K260">SUMPRODUCT((G260=$G$254:$G$318)*(J260&gt;$J$254:$J$318))+1</f>
        <v>1</v>
      </c>
      <c r="N260" s="33" t="s">
        <v>674</v>
      </c>
      <c r="O260">
        <v>116</v>
      </c>
      <c r="P260">
        <v>3</v>
      </c>
    </row>
    <row r="261" spans="2:16" ht="15" x14ac:dyDescent="0.25">
      <c r="B261" s="1"/>
      <c r="C261" s="1">
        <v>2</v>
      </c>
      <c r="D261" s="1">
        <v>8</v>
      </c>
      <c r="E261" s="1"/>
      <c r="F261" s="3" t="s">
        <v>367</v>
      </c>
      <c r="G261" s="19" t="s">
        <v>665</v>
      </c>
      <c r="H261" s="30">
        <v>4.4548611111111117E-3</v>
      </c>
      <c r="J261" s="14">
        <f t="shared" si="10"/>
        <v>8</v>
      </c>
      <c r="K261" s="14" cm="1">
        <f t="array" ref="K261">SUMPRODUCT((G261=$G$254:$G$318)*(J261&gt;$J$254:$J$318))+1</f>
        <v>5</v>
      </c>
      <c r="N261" s="33" t="s">
        <v>664</v>
      </c>
      <c r="O261">
        <v>15</v>
      </c>
      <c r="P261">
        <v>3</v>
      </c>
    </row>
    <row r="262" spans="2:16" ht="15" x14ac:dyDescent="0.25">
      <c r="B262" s="1"/>
      <c r="C262" s="1">
        <v>13</v>
      </c>
      <c r="D262" s="1">
        <v>9</v>
      </c>
      <c r="E262" s="1"/>
      <c r="F262" s="3" t="s">
        <v>370</v>
      </c>
      <c r="G262" s="19" t="s">
        <v>665</v>
      </c>
      <c r="H262" s="30">
        <v>4.4652777777777772E-3</v>
      </c>
      <c r="J262" s="14">
        <f t="shared" si="10"/>
        <v>9</v>
      </c>
      <c r="K262" s="14" cm="1">
        <f t="array" ref="K262">SUMPRODUCT((G262=$G$254:$G$318)*(J262&gt;$J$254:$J$318))+1</f>
        <v>6</v>
      </c>
      <c r="N262" s="33" t="s">
        <v>665</v>
      </c>
      <c r="O262">
        <v>10</v>
      </c>
      <c r="P262">
        <v>3</v>
      </c>
    </row>
    <row r="263" spans="2:16" ht="15" x14ac:dyDescent="0.25">
      <c r="B263" s="1"/>
      <c r="C263" s="1">
        <v>5</v>
      </c>
      <c r="D263" s="1">
        <v>10</v>
      </c>
      <c r="E263" s="1">
        <v>10</v>
      </c>
      <c r="F263" s="3" t="s">
        <v>66</v>
      </c>
      <c r="G263" s="20" t="s">
        <v>664</v>
      </c>
      <c r="H263" s="30">
        <v>4.4872685185185189E-3</v>
      </c>
      <c r="J263" s="14">
        <f t="shared" si="10"/>
        <v>10</v>
      </c>
      <c r="K263" s="14" cm="1">
        <f t="array" ref="K263">SUMPRODUCT((G263=$G$254:$G$318)*(J263&gt;$J$254:$J$318))+1</f>
        <v>3</v>
      </c>
      <c r="N263" s="33" t="s">
        <v>601</v>
      </c>
      <c r="O263">
        <v>53</v>
      </c>
      <c r="P263">
        <v>1</v>
      </c>
    </row>
    <row r="264" spans="2:16" ht="15" x14ac:dyDescent="0.25">
      <c r="B264" s="1"/>
      <c r="C264" s="1">
        <v>2</v>
      </c>
      <c r="D264" s="1">
        <v>11</v>
      </c>
      <c r="E264" s="1"/>
      <c r="F264" s="3" t="s">
        <v>358</v>
      </c>
      <c r="G264" s="19" t="s">
        <v>665</v>
      </c>
      <c r="H264" s="30">
        <v>4.4895833333333333E-3</v>
      </c>
      <c r="J264" s="14">
        <f t="shared" si="10"/>
        <v>11</v>
      </c>
      <c r="K264" s="14" cm="1">
        <f t="array" ref="K264">SUMPRODUCT((G264=$G$254:$G$318)*(J264&gt;$J$254:$J$318))+1</f>
        <v>7</v>
      </c>
      <c r="N264" s="33" t="s">
        <v>292</v>
      </c>
      <c r="O264">
        <v>61</v>
      </c>
      <c r="P264">
        <v>1</v>
      </c>
    </row>
    <row r="265" spans="2:16" ht="15" x14ac:dyDescent="0.25">
      <c r="B265" s="1"/>
      <c r="C265" s="1">
        <v>12</v>
      </c>
      <c r="D265" s="1">
        <v>12</v>
      </c>
      <c r="E265" s="1"/>
      <c r="F265" s="3" t="s">
        <v>50</v>
      </c>
      <c r="G265" s="20" t="s">
        <v>664</v>
      </c>
      <c r="H265" s="30">
        <v>4.4918981481481485E-3</v>
      </c>
      <c r="J265" s="14">
        <f t="shared" si="10"/>
        <v>12</v>
      </c>
      <c r="K265" s="14" cm="1">
        <f t="array" ref="K265">SUMPRODUCT((G265=$G$254:$G$318)*(J265&gt;$J$254:$J$318))+1</f>
        <v>4</v>
      </c>
      <c r="N265" s="33" t="s">
        <v>673</v>
      </c>
      <c r="O265">
        <v>150</v>
      </c>
      <c r="P265">
        <v>3</v>
      </c>
    </row>
    <row r="266" spans="2:16" ht="15" x14ac:dyDescent="0.25">
      <c r="B266" s="1"/>
      <c r="C266" s="1">
        <v>18</v>
      </c>
      <c r="D266" s="1">
        <v>13</v>
      </c>
      <c r="E266" s="1"/>
      <c r="F266" s="3" t="s">
        <v>57</v>
      </c>
      <c r="G266" s="20" t="s">
        <v>664</v>
      </c>
      <c r="H266" s="30">
        <v>4.5150462962962965E-3</v>
      </c>
      <c r="J266" s="14">
        <f t="shared" si="10"/>
        <v>13</v>
      </c>
      <c r="K266" s="14" cm="1">
        <f t="array" ref="K266">SUMPRODUCT((G266=$G$254:$G$318)*(J266&gt;$J$254:$J$318))+1</f>
        <v>5</v>
      </c>
      <c r="N266" s="33" t="s">
        <v>697</v>
      </c>
      <c r="O266">
        <v>100</v>
      </c>
      <c r="P266">
        <v>3</v>
      </c>
    </row>
    <row r="267" spans="2:16" ht="15" x14ac:dyDescent="0.25">
      <c r="B267" s="1"/>
      <c r="C267" s="1">
        <v>7</v>
      </c>
      <c r="D267" s="1">
        <v>14</v>
      </c>
      <c r="E267" s="1"/>
      <c r="F267" s="3" t="s">
        <v>71</v>
      </c>
      <c r="G267" s="20" t="s">
        <v>664</v>
      </c>
      <c r="H267" s="30">
        <v>4.5162037037037037E-3</v>
      </c>
      <c r="J267" s="14">
        <f t="shared" si="10"/>
        <v>14</v>
      </c>
      <c r="K267" s="14" cm="1">
        <f t="array" ref="K267">SUMPRODUCT((G267=$G$254:$G$318)*(J267&gt;$J$254:$J$318))+1</f>
        <v>6</v>
      </c>
      <c r="N267" s="33" t="s">
        <v>689</v>
      </c>
      <c r="O267">
        <v>34</v>
      </c>
      <c r="P267">
        <v>1</v>
      </c>
    </row>
    <row r="268" spans="2:16" ht="15" x14ac:dyDescent="0.25">
      <c r="B268" s="1"/>
      <c r="C268" s="1">
        <v>17</v>
      </c>
      <c r="D268" s="1">
        <v>15</v>
      </c>
      <c r="E268" s="1">
        <v>15</v>
      </c>
      <c r="F268" s="3" t="s">
        <v>376</v>
      </c>
      <c r="G268" s="20" t="s">
        <v>377</v>
      </c>
      <c r="H268" s="30">
        <v>4.5324074074074077E-3</v>
      </c>
      <c r="J268" s="14">
        <f t="shared" si="10"/>
        <v>15</v>
      </c>
      <c r="K268" s="14" cm="1">
        <f t="array" ref="K268">SUMPRODUCT((G268=$G$254:$G$318)*(J268&gt;$J$254:$J$318))+1</f>
        <v>2</v>
      </c>
      <c r="N268" s="33" t="s">
        <v>688</v>
      </c>
      <c r="O268">
        <v>79</v>
      </c>
      <c r="P268">
        <v>2</v>
      </c>
    </row>
    <row r="269" spans="2:16" ht="15" x14ac:dyDescent="0.25">
      <c r="B269" s="1"/>
      <c r="C269" s="1">
        <v>20</v>
      </c>
      <c r="D269" s="1">
        <v>16</v>
      </c>
      <c r="E269" s="1"/>
      <c r="F269" s="3" t="s">
        <v>365</v>
      </c>
      <c r="G269" s="19" t="s">
        <v>665</v>
      </c>
      <c r="H269" s="30">
        <v>4.5393518518518526E-3</v>
      </c>
      <c r="J269" s="14">
        <f t="shared" si="10"/>
        <v>16</v>
      </c>
      <c r="K269" s="14" cm="1">
        <f t="array" ref="K269">SUMPRODUCT((G269=$G$254:$G$318)*(J269&gt;$J$254:$J$318))+1</f>
        <v>8</v>
      </c>
      <c r="N269" s="33" t="s">
        <v>675</v>
      </c>
      <c r="O269">
        <v>49</v>
      </c>
      <c r="P269">
        <v>1</v>
      </c>
    </row>
    <row r="270" spans="2:16" ht="15" x14ac:dyDescent="0.25">
      <c r="B270" s="16">
        <v>0.53125</v>
      </c>
      <c r="C270" s="1">
        <v>1</v>
      </c>
      <c r="D270" s="1">
        <v>17</v>
      </c>
      <c r="E270" s="1"/>
      <c r="F270" s="3" t="s">
        <v>711</v>
      </c>
      <c r="G270" s="20" t="s">
        <v>664</v>
      </c>
      <c r="H270" s="30">
        <v>4.557870370370371E-3</v>
      </c>
      <c r="J270" s="14">
        <f t="shared" si="10"/>
        <v>17</v>
      </c>
      <c r="K270" s="14" cm="1">
        <f t="array" ref="K270">SUMPRODUCT((G270=$G$254:$G$318)*(J270&gt;$J$254:$J$318))+1</f>
        <v>7</v>
      </c>
      <c r="N270" s="33" t="s">
        <v>670</v>
      </c>
      <c r="O270">
        <v>84</v>
      </c>
      <c r="P270">
        <v>2</v>
      </c>
    </row>
    <row r="271" spans="2:16" ht="15" x14ac:dyDescent="0.25">
      <c r="B271" s="1"/>
      <c r="C271" s="1">
        <v>16</v>
      </c>
      <c r="D271" s="1">
        <v>18</v>
      </c>
      <c r="E271" s="1"/>
      <c r="F271" s="3" t="s">
        <v>357</v>
      </c>
      <c r="G271" s="19" t="s">
        <v>665</v>
      </c>
      <c r="H271" s="30">
        <v>4.5590277777777773E-3</v>
      </c>
      <c r="J271" s="14">
        <f t="shared" si="10"/>
        <v>18</v>
      </c>
      <c r="K271" s="14" cm="1">
        <f t="array" ref="K271">SUMPRODUCT((G271=$G$254:$G$318)*(J271&gt;$J$254:$J$318))+1</f>
        <v>9</v>
      </c>
      <c r="N271" s="33" t="s">
        <v>394</v>
      </c>
      <c r="O271">
        <v>70</v>
      </c>
      <c r="P271">
        <v>3</v>
      </c>
    </row>
    <row r="272" spans="2:16" ht="15" x14ac:dyDescent="0.25">
      <c r="B272" s="1"/>
      <c r="C272" s="1">
        <v>8</v>
      </c>
      <c r="D272" s="1">
        <v>19</v>
      </c>
      <c r="E272" s="1">
        <v>19</v>
      </c>
      <c r="F272" s="13" t="s">
        <v>380</v>
      </c>
      <c r="G272" s="20" t="s">
        <v>377</v>
      </c>
      <c r="H272" s="30">
        <v>4.5624999999999997E-3</v>
      </c>
      <c r="J272" s="14">
        <f t="shared" si="10"/>
        <v>19</v>
      </c>
      <c r="K272" s="14" cm="1">
        <f t="array" ref="K272">SUMPRODUCT((G272=$G$254:$G$318)*(J272&gt;$J$254:$J$318))+1</f>
        <v>3</v>
      </c>
      <c r="N272" s="33" t="s">
        <v>663</v>
      </c>
      <c r="O272">
        <v>118</v>
      </c>
      <c r="P272">
        <v>2</v>
      </c>
    </row>
    <row r="273" spans="2:16" ht="15" x14ac:dyDescent="0.25">
      <c r="B273" s="16">
        <v>0.54166666666666663</v>
      </c>
      <c r="C273" s="1">
        <v>1</v>
      </c>
      <c r="D273" s="1">
        <v>20</v>
      </c>
      <c r="E273" s="1">
        <v>20</v>
      </c>
      <c r="F273" s="3" t="s">
        <v>395</v>
      </c>
      <c r="G273" s="20" t="s">
        <v>394</v>
      </c>
      <c r="H273" s="30">
        <v>4.5682870370370365E-3</v>
      </c>
      <c r="J273" s="14">
        <f t="shared" si="10"/>
        <v>20</v>
      </c>
      <c r="K273" s="14" cm="1">
        <f t="array" ref="K273">SUMPRODUCT((G273=$G$254:$G$318)*(J273&gt;$J$254:$J$318))+1</f>
        <v>1</v>
      </c>
      <c r="N273" s="33" t="s">
        <v>722</v>
      </c>
      <c r="O273">
        <v>1233</v>
      </c>
      <c r="P273">
        <v>36</v>
      </c>
    </row>
    <row r="274" spans="2:16" x14ac:dyDescent="0.25">
      <c r="B274" s="1"/>
      <c r="C274" s="1">
        <v>8</v>
      </c>
      <c r="D274" s="1">
        <v>21</v>
      </c>
      <c r="E274" s="1"/>
      <c r="F274" s="3" t="s">
        <v>368</v>
      </c>
      <c r="G274" s="19" t="s">
        <v>665</v>
      </c>
      <c r="H274" s="30">
        <v>4.5752314814814813E-3</v>
      </c>
      <c r="J274" s="14">
        <f t="shared" si="10"/>
        <v>21</v>
      </c>
      <c r="K274" s="14" cm="1">
        <f t="array" ref="K274">SUMPRODUCT((G274=$G$254:$G$318)*(J274&gt;$J$254:$J$318))+1</f>
        <v>10</v>
      </c>
    </row>
    <row r="275" spans="2:16" x14ac:dyDescent="0.25">
      <c r="B275" s="1"/>
      <c r="C275" s="25">
        <v>19</v>
      </c>
      <c r="D275" s="25">
        <v>22</v>
      </c>
      <c r="E275" s="25"/>
      <c r="F275" s="26" t="s">
        <v>97</v>
      </c>
      <c r="G275" s="27" t="s">
        <v>664</v>
      </c>
      <c r="H275" s="30">
        <v>4.6319444444444446E-3</v>
      </c>
      <c r="J275" s="14">
        <f t="shared" si="10"/>
        <v>22</v>
      </c>
      <c r="K275" s="14" cm="1">
        <f t="array" ref="K275">SUMPRODUCT((G275=$G$254:$G$318)*(J275&gt;$J$254:$J$318))+1</f>
        <v>8</v>
      </c>
    </row>
    <row r="276" spans="2:16" x14ac:dyDescent="0.25">
      <c r="B276" s="1"/>
      <c r="C276" s="1">
        <v>11</v>
      </c>
      <c r="D276" s="1">
        <v>23</v>
      </c>
      <c r="E276" s="1"/>
      <c r="F276" s="3" t="s">
        <v>362</v>
      </c>
      <c r="G276" s="19" t="s">
        <v>665</v>
      </c>
      <c r="H276" s="30">
        <v>4.6631944444444446E-3</v>
      </c>
      <c r="I276" s="71">
        <v>84.4</v>
      </c>
      <c r="J276" s="14">
        <f t="shared" si="10"/>
        <v>23</v>
      </c>
      <c r="K276" s="14" cm="1">
        <f t="array" ref="K276">SUMPRODUCT((G276=$G$254:$G$318)*(J276&gt;$J$254:$J$318))+1</f>
        <v>11</v>
      </c>
    </row>
    <row r="277" spans="2:16" ht="15" x14ac:dyDescent="0.25">
      <c r="B277" s="1"/>
      <c r="C277" s="1">
        <v>15</v>
      </c>
      <c r="D277" s="1">
        <v>24</v>
      </c>
      <c r="E277" s="1">
        <v>23</v>
      </c>
      <c r="F277" s="13" t="s">
        <v>398</v>
      </c>
      <c r="G277" s="19" t="s">
        <v>394</v>
      </c>
      <c r="H277" s="30">
        <v>4.6631944444444446E-3</v>
      </c>
      <c r="I277" s="71" t="s">
        <v>736</v>
      </c>
      <c r="J277" s="14">
        <f t="shared" si="10"/>
        <v>23</v>
      </c>
      <c r="K277" s="14" cm="1">
        <f t="array" ref="K277">SUMPRODUCT((G277=$G$254:$G$318)*(J277&gt;$J$254:$J$318))+1</f>
        <v>2</v>
      </c>
      <c r="N277" s="34" t="s">
        <v>721</v>
      </c>
      <c r="O277" s="34" t="s">
        <v>724</v>
      </c>
      <c r="P277" s="34" t="s">
        <v>725</v>
      </c>
    </row>
    <row r="278" spans="2:16" ht="15" x14ac:dyDescent="0.25">
      <c r="B278" s="16">
        <v>0.55208333333333337</v>
      </c>
      <c r="C278" s="1">
        <v>1</v>
      </c>
      <c r="D278" s="1">
        <v>25</v>
      </c>
      <c r="E278" s="1"/>
      <c r="F278" s="3" t="s">
        <v>379</v>
      </c>
      <c r="G278" s="20" t="s">
        <v>377</v>
      </c>
      <c r="H278" s="30">
        <v>4.6747685185185182E-3</v>
      </c>
      <c r="J278" s="14">
        <f t="shared" si="10"/>
        <v>25</v>
      </c>
      <c r="K278" s="14" cm="1">
        <f t="array" ref="K278">SUMPRODUCT((G278=$G$254:$G$318)*(J278&gt;$J$254:$J$318))+1</f>
        <v>4</v>
      </c>
      <c r="N278" s="33" t="s">
        <v>665</v>
      </c>
      <c r="O278">
        <v>10</v>
      </c>
      <c r="P278">
        <v>3</v>
      </c>
    </row>
    <row r="279" spans="2:16" ht="15" x14ac:dyDescent="0.25">
      <c r="B279" s="1"/>
      <c r="C279" s="1">
        <v>3</v>
      </c>
      <c r="D279" s="1">
        <v>26</v>
      </c>
      <c r="E279" s="1"/>
      <c r="F279" s="3" t="s">
        <v>366</v>
      </c>
      <c r="G279" s="19" t="s">
        <v>665</v>
      </c>
      <c r="H279" s="30">
        <v>4.7048611111111119E-3</v>
      </c>
      <c r="J279" s="14">
        <f t="shared" si="10"/>
        <v>26</v>
      </c>
      <c r="K279" s="14" cm="1">
        <f t="array" ref="K279">SUMPRODUCT((G279=$G$254:$G$318)*(J279&gt;$J$254:$J$318))+1</f>
        <v>12</v>
      </c>
      <c r="N279" s="33" t="s">
        <v>664</v>
      </c>
      <c r="O279">
        <v>15</v>
      </c>
      <c r="P279">
        <v>3</v>
      </c>
    </row>
    <row r="280" spans="2:16" ht="15" x14ac:dyDescent="0.25">
      <c r="B280" s="1"/>
      <c r="C280" s="1">
        <v>12</v>
      </c>
      <c r="D280" s="1">
        <v>27</v>
      </c>
      <c r="E280" s="1">
        <v>27</v>
      </c>
      <c r="F280" s="3" t="s">
        <v>396</v>
      </c>
      <c r="G280" s="20" t="s">
        <v>394</v>
      </c>
      <c r="H280" s="30">
        <v>4.7210648148148151E-3</v>
      </c>
      <c r="J280" s="14">
        <f t="shared" si="10"/>
        <v>27</v>
      </c>
      <c r="K280" s="14" cm="1">
        <f t="array" ref="K280">SUMPRODUCT((G280=$G$254:$G$318)*(J280&gt;$J$254:$J$318))+1</f>
        <v>3</v>
      </c>
      <c r="N280" s="33" t="s">
        <v>377</v>
      </c>
      <c r="O280">
        <v>41</v>
      </c>
      <c r="P280">
        <v>3</v>
      </c>
    </row>
    <row r="281" spans="2:16" ht="15" x14ac:dyDescent="0.25">
      <c r="B281" s="1"/>
      <c r="C281" s="1">
        <v>20</v>
      </c>
      <c r="D281" s="1">
        <v>28</v>
      </c>
      <c r="E281" s="1">
        <v>28</v>
      </c>
      <c r="F281" s="13" t="s">
        <v>383</v>
      </c>
      <c r="G281" s="20" t="s">
        <v>674</v>
      </c>
      <c r="H281" s="30">
        <v>4.7314814814814815E-3</v>
      </c>
      <c r="J281" s="14">
        <f t="shared" si="10"/>
        <v>28</v>
      </c>
      <c r="K281" s="14" cm="1">
        <f t="array" ref="K281">SUMPRODUCT((G281=$G$254:$G$318)*(J281&gt;$J$254:$J$318))+1</f>
        <v>1</v>
      </c>
      <c r="N281" s="33" t="s">
        <v>394</v>
      </c>
      <c r="O281">
        <v>70</v>
      </c>
      <c r="P281">
        <v>3</v>
      </c>
    </row>
    <row r="282" spans="2:16" ht="25.5" x14ac:dyDescent="0.25">
      <c r="B282" s="1"/>
      <c r="C282" s="1">
        <v>15</v>
      </c>
      <c r="D282" s="1">
        <v>29</v>
      </c>
      <c r="E282" s="1">
        <v>29</v>
      </c>
      <c r="F282" s="3" t="s">
        <v>74</v>
      </c>
      <c r="G282" s="19" t="s">
        <v>697</v>
      </c>
      <c r="H282" s="30">
        <v>4.7349537037037039E-3</v>
      </c>
      <c r="J282" s="14">
        <f t="shared" si="10"/>
        <v>29</v>
      </c>
      <c r="K282" s="14" cm="1">
        <f t="array" ref="K282">SUMPRODUCT((G282=$G$254:$G$318)*(J282&gt;$J$254:$J$318))+1</f>
        <v>1</v>
      </c>
      <c r="N282" s="33" t="s">
        <v>697</v>
      </c>
      <c r="O282">
        <v>100</v>
      </c>
      <c r="P282">
        <v>3</v>
      </c>
    </row>
    <row r="283" spans="2:16" ht="25.5" x14ac:dyDescent="0.25">
      <c r="B283" s="1"/>
      <c r="C283" s="1">
        <v>9</v>
      </c>
      <c r="D283" s="1">
        <v>30</v>
      </c>
      <c r="E283" s="1">
        <v>30</v>
      </c>
      <c r="F283" s="13" t="s">
        <v>36</v>
      </c>
      <c r="G283" s="19" t="s">
        <v>697</v>
      </c>
      <c r="H283" s="30">
        <v>4.7407407407407407E-3</v>
      </c>
      <c r="J283" s="14">
        <f t="shared" si="10"/>
        <v>30</v>
      </c>
      <c r="K283" s="14" cm="1">
        <f t="array" ref="K283">SUMPRODUCT((G283=$G$254:$G$318)*(J283&gt;$J$254:$J$318))+1</f>
        <v>2</v>
      </c>
      <c r="N283" s="33" t="s">
        <v>674</v>
      </c>
      <c r="O283">
        <v>116</v>
      </c>
      <c r="P283">
        <v>3</v>
      </c>
    </row>
    <row r="284" spans="2:16" ht="15" x14ac:dyDescent="0.25">
      <c r="B284" s="1"/>
      <c r="C284" s="1">
        <v>4</v>
      </c>
      <c r="D284" s="1">
        <v>31</v>
      </c>
      <c r="E284" s="1">
        <v>31</v>
      </c>
      <c r="F284" s="3" t="s">
        <v>169</v>
      </c>
      <c r="G284" s="20" t="s">
        <v>168</v>
      </c>
      <c r="H284" s="30">
        <v>4.7465277777777775E-3</v>
      </c>
      <c r="J284" s="14">
        <f t="shared" si="10"/>
        <v>31</v>
      </c>
      <c r="K284" s="14" cm="1">
        <f t="array" ref="K284">SUMPRODUCT((G284=$G$254:$G$318)*(J284&gt;$J$254:$J$318))+1</f>
        <v>1</v>
      </c>
      <c r="N284" s="33" t="s">
        <v>673</v>
      </c>
      <c r="O284">
        <v>150</v>
      </c>
      <c r="P284">
        <v>3</v>
      </c>
    </row>
    <row r="285" spans="2:16" ht="15" customHeight="1" x14ac:dyDescent="0.25">
      <c r="B285" s="1"/>
      <c r="C285" s="1">
        <v>3</v>
      </c>
      <c r="D285" s="1">
        <v>32</v>
      </c>
      <c r="E285" s="1"/>
      <c r="F285" s="3" t="s">
        <v>364</v>
      </c>
      <c r="G285" s="19" t="s">
        <v>665</v>
      </c>
      <c r="H285" s="30">
        <v>4.7546296296296295E-3</v>
      </c>
      <c r="J285" s="14">
        <f t="shared" si="10"/>
        <v>32</v>
      </c>
      <c r="K285" s="14" cm="1">
        <f t="array" ref="K285">SUMPRODUCT((G285=$G$254:$G$318)*(J285&gt;$J$254:$J$318))+1</f>
        <v>13</v>
      </c>
      <c r="N285" s="33"/>
      <c r="O285"/>
      <c r="P285"/>
    </row>
    <row r="286" spans="2:16" ht="15" x14ac:dyDescent="0.25">
      <c r="B286" s="1"/>
      <c r="C286" s="1">
        <v>14</v>
      </c>
      <c r="D286" s="1">
        <v>33</v>
      </c>
      <c r="E286" s="1"/>
      <c r="F286" s="3" t="s">
        <v>369</v>
      </c>
      <c r="G286" s="19" t="s">
        <v>665</v>
      </c>
      <c r="H286" s="30">
        <v>4.7766203703703712E-3</v>
      </c>
      <c r="J286" s="14">
        <f t="shared" si="10"/>
        <v>33</v>
      </c>
      <c r="K286" s="14" cm="1">
        <f t="array" ref="K286">SUMPRODUCT((G286=$G$254:$G$318)*(J286&gt;$J$254:$J$318))+1</f>
        <v>14</v>
      </c>
      <c r="N286" s="33"/>
      <c r="O286"/>
      <c r="P286"/>
    </row>
    <row r="287" spans="2:16" ht="15" x14ac:dyDescent="0.25">
      <c r="B287" s="1"/>
      <c r="C287" s="1">
        <v>14</v>
      </c>
      <c r="D287" s="1">
        <v>34</v>
      </c>
      <c r="E287" s="1">
        <v>34</v>
      </c>
      <c r="F287" s="13" t="s">
        <v>389</v>
      </c>
      <c r="G287" s="19" t="s">
        <v>689</v>
      </c>
      <c r="H287" s="30">
        <v>4.782407407407408E-3</v>
      </c>
      <c r="J287" s="14">
        <f t="shared" si="10"/>
        <v>34</v>
      </c>
      <c r="K287" s="14" cm="1">
        <f t="array" ref="K287">SUMPRODUCT((G287=$G$254:$G$318)*(J287&gt;$J$254:$J$318))+1</f>
        <v>1</v>
      </c>
      <c r="N287" s="33"/>
      <c r="O287"/>
      <c r="P287"/>
    </row>
    <row r="288" spans="2:16" ht="15" x14ac:dyDescent="0.25">
      <c r="B288" s="1"/>
      <c r="C288" s="1">
        <v>2</v>
      </c>
      <c r="D288" s="1">
        <v>35</v>
      </c>
      <c r="E288" s="1">
        <v>35</v>
      </c>
      <c r="F288" s="3" t="s">
        <v>167</v>
      </c>
      <c r="G288" s="20" t="s">
        <v>168</v>
      </c>
      <c r="H288" s="30">
        <v>4.8391203703703704E-3</v>
      </c>
      <c r="J288" s="14">
        <f t="shared" si="10"/>
        <v>35</v>
      </c>
      <c r="K288" s="14" cm="1">
        <f t="array" ref="K288">SUMPRODUCT((G288=$G$254:$G$318)*(J288&gt;$J$254:$J$318))+1</f>
        <v>2</v>
      </c>
      <c r="N288" s="33"/>
      <c r="O288"/>
      <c r="P288"/>
    </row>
    <row r="289" spans="2:16" ht="15.6" customHeight="1" x14ac:dyDescent="0.25">
      <c r="B289" s="16"/>
      <c r="C289" s="1">
        <v>7</v>
      </c>
      <c r="D289" s="1">
        <v>36</v>
      </c>
      <c r="E289" s="1">
        <v>36</v>
      </c>
      <c r="F289" s="13" t="s">
        <v>712</v>
      </c>
      <c r="G289" s="19" t="s">
        <v>688</v>
      </c>
      <c r="H289" s="30">
        <v>4.8506944444444448E-3</v>
      </c>
      <c r="J289" s="14">
        <f t="shared" si="10"/>
        <v>36</v>
      </c>
      <c r="K289" s="14" cm="1">
        <f t="array" ref="K289">SUMPRODUCT((G289=$G$254:$G$318)*(J289&gt;$J$254:$J$318))+1</f>
        <v>1</v>
      </c>
      <c r="N289" s="33"/>
      <c r="O289"/>
      <c r="P289"/>
    </row>
    <row r="290" spans="2:16" ht="15" x14ac:dyDescent="0.25">
      <c r="B290" s="16"/>
      <c r="C290" s="1">
        <v>7</v>
      </c>
      <c r="D290" s="1">
        <v>37</v>
      </c>
      <c r="E290" s="1"/>
      <c r="F290" s="3" t="s">
        <v>397</v>
      </c>
      <c r="G290" s="20" t="s">
        <v>394</v>
      </c>
      <c r="H290" s="30">
        <v>4.8541666666666672E-3</v>
      </c>
      <c r="J290" s="14">
        <f t="shared" si="10"/>
        <v>37</v>
      </c>
      <c r="K290" s="14" cm="1">
        <f t="array" ref="K290">SUMPRODUCT((G290=$G$254:$G$318)*(J290&gt;$J$254:$J$318))+1</f>
        <v>4</v>
      </c>
      <c r="N290" s="33"/>
      <c r="O290"/>
      <c r="P290"/>
    </row>
    <row r="291" spans="2:16" ht="13.5" customHeight="1" x14ac:dyDescent="0.25">
      <c r="B291" s="16">
        <v>0.52083333333333337</v>
      </c>
      <c r="C291" s="1">
        <v>1</v>
      </c>
      <c r="D291" s="1">
        <v>38</v>
      </c>
      <c r="E291" s="1"/>
      <c r="F291" s="3" t="s">
        <v>95</v>
      </c>
      <c r="G291" s="20" t="s">
        <v>664</v>
      </c>
      <c r="H291" s="30">
        <v>4.875E-3</v>
      </c>
      <c r="J291" s="14">
        <f t="shared" si="10"/>
        <v>38</v>
      </c>
      <c r="K291" s="14" cm="1">
        <f t="array" ref="K291">SUMPRODUCT((G291=$G$254:$G$318)*(J291&gt;$J$254:$J$318))+1</f>
        <v>9</v>
      </c>
      <c r="N291" s="33"/>
      <c r="O291"/>
      <c r="P291"/>
    </row>
    <row r="292" spans="2:16" ht="15" x14ac:dyDescent="0.25">
      <c r="B292" s="1"/>
      <c r="C292" s="1">
        <v>5</v>
      </c>
      <c r="D292" s="1">
        <v>39</v>
      </c>
      <c r="E292" s="1">
        <v>39</v>
      </c>
      <c r="F292" s="3" t="s">
        <v>372</v>
      </c>
      <c r="G292" s="20" t="s">
        <v>670</v>
      </c>
      <c r="H292" s="30">
        <v>4.8946759259259256E-3</v>
      </c>
      <c r="J292" s="14">
        <f t="shared" si="10"/>
        <v>39</v>
      </c>
      <c r="K292" s="14" cm="1">
        <f t="array" ref="K292">SUMPRODUCT((G292=$G$254:$G$318)*(J292&gt;$J$254:$J$318))+1</f>
        <v>1</v>
      </c>
      <c r="N292" s="33"/>
      <c r="O292"/>
      <c r="P292"/>
    </row>
    <row r="293" spans="2:16" ht="15" x14ac:dyDescent="0.25">
      <c r="B293" s="1"/>
      <c r="C293" s="1">
        <v>7</v>
      </c>
      <c r="D293" s="1">
        <v>40</v>
      </c>
      <c r="E293" s="1"/>
      <c r="F293" s="3" t="s">
        <v>393</v>
      </c>
      <c r="G293" s="20" t="s">
        <v>394</v>
      </c>
      <c r="H293" s="30">
        <v>4.8958333333333328E-3</v>
      </c>
      <c r="J293" s="14">
        <f t="shared" si="10"/>
        <v>40</v>
      </c>
      <c r="K293" s="14" cm="1">
        <f t="array" ref="K293">SUMPRODUCT((G293=$G$254:$G$318)*(J293&gt;$J$254:$J$318))+1</f>
        <v>5</v>
      </c>
      <c r="N293" s="33"/>
      <c r="O293"/>
      <c r="P293"/>
    </row>
    <row r="294" spans="2:16" ht="25.5" x14ac:dyDescent="0.25">
      <c r="B294" s="1"/>
      <c r="C294" s="1">
        <v>8</v>
      </c>
      <c r="D294" s="1">
        <v>41</v>
      </c>
      <c r="E294" s="1">
        <v>41</v>
      </c>
      <c r="F294" s="3" t="s">
        <v>73</v>
      </c>
      <c r="G294" s="19" t="s">
        <v>697</v>
      </c>
      <c r="H294" s="30">
        <v>4.9143518518518512E-3</v>
      </c>
      <c r="J294" s="14">
        <f t="shared" si="10"/>
        <v>41</v>
      </c>
      <c r="K294" s="14" cm="1">
        <f t="array" ref="K294">SUMPRODUCT((G294=$G$254:$G$318)*(J294&gt;$J$254:$J$318))+1</f>
        <v>3</v>
      </c>
      <c r="N294" s="33"/>
      <c r="O294"/>
      <c r="P294"/>
    </row>
    <row r="295" spans="2:16" ht="15" x14ac:dyDescent="0.25">
      <c r="B295" s="16"/>
      <c r="C295" s="1">
        <v>4</v>
      </c>
      <c r="D295" s="1">
        <v>42</v>
      </c>
      <c r="E295" s="1">
        <v>42</v>
      </c>
      <c r="F295" s="3" t="s">
        <v>385</v>
      </c>
      <c r="G295" s="20" t="s">
        <v>674</v>
      </c>
      <c r="H295" s="30">
        <v>4.921296296296296E-3</v>
      </c>
      <c r="J295" s="14">
        <f t="shared" si="10"/>
        <v>42</v>
      </c>
      <c r="K295" s="14" cm="1">
        <f t="array" ref="K295">SUMPRODUCT((G295=$G$254:$G$318)*(J295&gt;$J$254:$J$318))+1</f>
        <v>2</v>
      </c>
      <c r="N295" s="78"/>
      <c r="O295" s="79"/>
      <c r="P295" s="79"/>
    </row>
    <row r="296" spans="2:16" x14ac:dyDescent="0.25">
      <c r="B296" s="1"/>
      <c r="C296" s="1">
        <v>6</v>
      </c>
      <c r="D296" s="1">
        <v>43</v>
      </c>
      <c r="E296" s="1">
        <v>43</v>
      </c>
      <c r="F296" s="13" t="s">
        <v>391</v>
      </c>
      <c r="G296" s="19" t="s">
        <v>688</v>
      </c>
      <c r="H296" s="30">
        <v>4.9479166666666664E-3</v>
      </c>
      <c r="J296" s="14">
        <f t="shared" si="10"/>
        <v>43</v>
      </c>
      <c r="K296" s="14" cm="1">
        <f t="array" ref="K296">SUMPRODUCT((G296=$G$254:$G$318)*(J296&gt;$J$254:$J$318))+1</f>
        <v>2</v>
      </c>
    </row>
    <row r="297" spans="2:16" ht="25.5" x14ac:dyDescent="0.25">
      <c r="B297" s="1"/>
      <c r="C297" s="1">
        <v>18</v>
      </c>
      <c r="D297" s="1">
        <v>44</v>
      </c>
      <c r="E297" s="1"/>
      <c r="F297" s="13" t="s">
        <v>52</v>
      </c>
      <c r="G297" s="19" t="s">
        <v>697</v>
      </c>
      <c r="H297" s="30">
        <v>4.9594907407407409E-3</v>
      </c>
      <c r="J297" s="14">
        <f t="shared" si="10"/>
        <v>44</v>
      </c>
      <c r="K297" s="14" cm="1">
        <f t="array" ref="K297">SUMPRODUCT((G297=$G$254:$G$318)*(J297&gt;$J$254:$J$318))+1</f>
        <v>4</v>
      </c>
    </row>
    <row r="298" spans="2:16" ht="15" customHeight="1" x14ac:dyDescent="0.25">
      <c r="B298" s="25"/>
      <c r="C298" s="25">
        <v>10</v>
      </c>
      <c r="D298" s="25">
        <v>45</v>
      </c>
      <c r="E298" s="25">
        <v>45</v>
      </c>
      <c r="F298" s="26" t="s">
        <v>371</v>
      </c>
      <c r="G298" s="27" t="s">
        <v>670</v>
      </c>
      <c r="H298" s="30">
        <v>4.9687500000000001E-3</v>
      </c>
      <c r="J298" s="14">
        <f t="shared" si="10"/>
        <v>45</v>
      </c>
      <c r="K298" s="14" cm="1">
        <f t="array" ref="K298">SUMPRODUCT((G298=$G$254:$G$318)*(J298&gt;$J$254:$J$318))+1</f>
        <v>2</v>
      </c>
    </row>
    <row r="299" spans="2:16" ht="15" customHeight="1" x14ac:dyDescent="0.25">
      <c r="B299" s="1"/>
      <c r="C299" s="1">
        <v>10</v>
      </c>
      <c r="D299" s="1">
        <v>46</v>
      </c>
      <c r="E299" s="1">
        <v>46</v>
      </c>
      <c r="F299" s="13" t="s">
        <v>384</v>
      </c>
      <c r="G299" s="20" t="s">
        <v>674</v>
      </c>
      <c r="H299" s="30">
        <v>4.9953703703703705E-3</v>
      </c>
      <c r="J299" s="14">
        <f t="shared" si="10"/>
        <v>46</v>
      </c>
      <c r="K299" s="14" cm="1">
        <f t="array" ref="K299">SUMPRODUCT((G299=$G$254:$G$318)*(J299&gt;$J$254:$J$318))+1</f>
        <v>3</v>
      </c>
    </row>
    <row r="300" spans="2:16" x14ac:dyDescent="0.25">
      <c r="B300" s="1"/>
      <c r="C300" s="1">
        <v>9</v>
      </c>
      <c r="D300" s="1">
        <v>47</v>
      </c>
      <c r="E300" s="1"/>
      <c r="F300" s="13" t="s">
        <v>381</v>
      </c>
      <c r="G300" s="20" t="s">
        <v>674</v>
      </c>
      <c r="H300" s="30">
        <v>5.0150462962962961E-3</v>
      </c>
      <c r="J300" s="14">
        <f t="shared" si="10"/>
        <v>47</v>
      </c>
      <c r="K300" s="14" cm="1">
        <f t="array" ref="K300">SUMPRODUCT((G300=$G$254:$G$318)*(J300&gt;$J$254:$J$318))+1</f>
        <v>4</v>
      </c>
    </row>
    <row r="301" spans="2:16" ht="14.1" customHeight="1" x14ac:dyDescent="0.25">
      <c r="B301" s="1"/>
      <c r="C301" s="1">
        <v>5</v>
      </c>
      <c r="D301" s="1">
        <v>48</v>
      </c>
      <c r="E301" s="1">
        <v>48</v>
      </c>
      <c r="F301" s="3" t="s">
        <v>153</v>
      </c>
      <c r="G301" s="19" t="s">
        <v>673</v>
      </c>
      <c r="H301" s="30">
        <v>5.0185185185185185E-3</v>
      </c>
      <c r="J301" s="14">
        <f t="shared" si="10"/>
        <v>48</v>
      </c>
      <c r="K301" s="14" cm="1">
        <f t="array" ref="K301">SUMPRODUCT((G301=$G$254:$G$318)*(J301&gt;$J$254:$J$318))+1</f>
        <v>1</v>
      </c>
    </row>
    <row r="302" spans="2:16" ht="14.1" customHeight="1" x14ac:dyDescent="0.25">
      <c r="B302" s="16"/>
      <c r="C302" s="1">
        <v>9</v>
      </c>
      <c r="D302" s="1">
        <v>49</v>
      </c>
      <c r="E302" s="1">
        <v>49</v>
      </c>
      <c r="F302" s="3" t="s">
        <v>392</v>
      </c>
      <c r="G302" s="20" t="s">
        <v>675</v>
      </c>
      <c r="H302" s="30">
        <v>5.0324074074074082E-3</v>
      </c>
      <c r="J302" s="14">
        <f t="shared" si="10"/>
        <v>49</v>
      </c>
      <c r="K302" s="14" cm="1">
        <f t="array" ref="K302">SUMPRODUCT((G302=$G$254:$G$318)*(J302&gt;$J$254:$J$318))+1</f>
        <v>1</v>
      </c>
    </row>
    <row r="303" spans="2:16" ht="14.1" customHeight="1" x14ac:dyDescent="0.25">
      <c r="B303" s="1"/>
      <c r="C303" s="1">
        <v>6</v>
      </c>
      <c r="D303" s="1">
        <v>50</v>
      </c>
      <c r="E303" s="1">
        <v>50</v>
      </c>
      <c r="F303" s="13" t="s">
        <v>152</v>
      </c>
      <c r="G303" s="19" t="s">
        <v>673</v>
      </c>
      <c r="H303" s="30">
        <v>5.0462962962962961E-3</v>
      </c>
      <c r="J303" s="14">
        <f t="shared" si="10"/>
        <v>50</v>
      </c>
      <c r="K303" s="14" cm="1">
        <f t="array" ref="K303">SUMPRODUCT((G303=$G$254:$G$318)*(J303&gt;$J$254:$J$318))+1</f>
        <v>2</v>
      </c>
    </row>
    <row r="304" spans="2:16" ht="14.1" customHeight="1" x14ac:dyDescent="0.25">
      <c r="B304" s="1"/>
      <c r="C304" s="1">
        <v>8</v>
      </c>
      <c r="D304" s="1">
        <v>51</v>
      </c>
      <c r="E304" s="1"/>
      <c r="F304" s="13" t="s">
        <v>382</v>
      </c>
      <c r="G304" s="20" t="s">
        <v>674</v>
      </c>
      <c r="H304" s="30">
        <v>5.0729166666666665E-3</v>
      </c>
      <c r="J304" s="14">
        <f t="shared" si="10"/>
        <v>51</v>
      </c>
      <c r="K304" s="14" cm="1">
        <f t="array" ref="K304">SUMPRODUCT((G304=$G$254:$G$318)*(J304&gt;$J$254:$J$318))+1</f>
        <v>5</v>
      </c>
    </row>
    <row r="305" spans="2:11" ht="14.1" customHeight="1" x14ac:dyDescent="0.25">
      <c r="B305" s="1"/>
      <c r="C305" s="1">
        <v>12</v>
      </c>
      <c r="D305" s="1">
        <v>52</v>
      </c>
      <c r="E305" s="1">
        <v>52</v>
      </c>
      <c r="F305" s="3" t="s">
        <v>38</v>
      </c>
      <c r="G305" s="19" t="s">
        <v>673</v>
      </c>
      <c r="H305" s="30">
        <v>5.0902777777777778E-3</v>
      </c>
      <c r="J305" s="14">
        <f t="shared" si="10"/>
        <v>52</v>
      </c>
      <c r="K305" s="14" cm="1">
        <f t="array" ref="K305">SUMPRODUCT((G305=$G$254:$G$318)*(J305&gt;$J$254:$J$318))+1</f>
        <v>3</v>
      </c>
    </row>
    <row r="306" spans="2:11" ht="14.1" customHeight="1" x14ac:dyDescent="0.25">
      <c r="B306" s="1"/>
      <c r="C306" s="1">
        <v>2</v>
      </c>
      <c r="D306" s="1">
        <v>53</v>
      </c>
      <c r="E306" s="1">
        <v>53</v>
      </c>
      <c r="F306" s="13" t="s">
        <v>400</v>
      </c>
      <c r="G306" s="19" t="s">
        <v>601</v>
      </c>
      <c r="H306" s="30">
        <v>5.1365740740740738E-3</v>
      </c>
      <c r="J306" s="14">
        <f t="shared" si="10"/>
        <v>53</v>
      </c>
      <c r="K306" s="14" cm="1">
        <f t="array" ref="K306">SUMPRODUCT((G306=$G$254:$G$318)*(J306&gt;$J$254:$J$318))+1</f>
        <v>1</v>
      </c>
    </row>
    <row r="307" spans="2:11" ht="14.1" customHeight="1" x14ac:dyDescent="0.25">
      <c r="B307" s="16"/>
      <c r="C307" s="1">
        <v>6</v>
      </c>
      <c r="D307" s="1">
        <v>54</v>
      </c>
      <c r="E307" s="1"/>
      <c r="F307" s="3" t="s">
        <v>387</v>
      </c>
      <c r="G307" s="20" t="s">
        <v>674</v>
      </c>
      <c r="H307" s="30">
        <v>5.1863425925925931E-3</v>
      </c>
      <c r="J307" s="14">
        <f t="shared" si="10"/>
        <v>54</v>
      </c>
      <c r="K307" s="14" cm="1">
        <f t="array" ref="K307">SUMPRODUCT((G307=$G$254:$G$318)*(J307&gt;$J$254:$J$318))+1</f>
        <v>6</v>
      </c>
    </row>
    <row r="308" spans="2:11" ht="12.95" customHeight="1" x14ac:dyDescent="0.25">
      <c r="B308" s="1"/>
      <c r="C308" s="1">
        <v>3</v>
      </c>
      <c r="D308" s="1">
        <v>55</v>
      </c>
      <c r="E308" s="1"/>
      <c r="F308" s="3" t="s">
        <v>125</v>
      </c>
      <c r="G308" s="19" t="s">
        <v>697</v>
      </c>
      <c r="H308" s="30">
        <v>5.2245370370370371E-3</v>
      </c>
      <c r="J308" s="14">
        <f t="shared" si="10"/>
        <v>55</v>
      </c>
      <c r="K308" s="14" cm="1">
        <f t="array" ref="K308">SUMPRODUCT((G308=$G$254:$G$318)*(J308&gt;$J$254:$J$318))+1</f>
        <v>5</v>
      </c>
    </row>
    <row r="309" spans="2:11" ht="25.5" x14ac:dyDescent="0.25">
      <c r="B309" s="1"/>
      <c r="C309" s="1">
        <v>16</v>
      </c>
      <c r="D309" s="1">
        <v>56</v>
      </c>
      <c r="E309" s="1"/>
      <c r="F309" s="3" t="s">
        <v>151</v>
      </c>
      <c r="G309" s="19" t="s">
        <v>673</v>
      </c>
      <c r="H309" s="30">
        <v>5.2372685185185187E-3</v>
      </c>
      <c r="J309" s="14">
        <f t="shared" si="10"/>
        <v>56</v>
      </c>
      <c r="K309" s="14" cm="1">
        <f t="array" ref="K309">SUMPRODUCT((G309=$G$254:$G$318)*(J309&gt;$J$254:$J$318))+1</f>
        <v>4</v>
      </c>
    </row>
    <row r="310" spans="2:11" ht="25.5" x14ac:dyDescent="0.25">
      <c r="B310" s="1"/>
      <c r="C310" s="1">
        <v>13</v>
      </c>
      <c r="D310" s="1">
        <v>57</v>
      </c>
      <c r="E310" s="1"/>
      <c r="F310" s="3" t="s">
        <v>124</v>
      </c>
      <c r="G310" s="19" t="s">
        <v>697</v>
      </c>
      <c r="H310" s="30">
        <v>5.2673611111111115E-3</v>
      </c>
      <c r="J310" s="14">
        <f t="shared" si="10"/>
        <v>57</v>
      </c>
      <c r="K310" s="14" cm="1">
        <f t="array" ref="K310">SUMPRODUCT((G310=$G$254:$G$318)*(J310&gt;$J$254:$J$318))+1</f>
        <v>6</v>
      </c>
    </row>
    <row r="311" spans="2:11" ht="14.45" customHeight="1" x14ac:dyDescent="0.25">
      <c r="B311" s="1"/>
      <c r="C311" s="1">
        <v>4</v>
      </c>
      <c r="D311" s="1">
        <v>58</v>
      </c>
      <c r="E311" s="1">
        <v>58</v>
      </c>
      <c r="F311" s="13" t="s">
        <v>640</v>
      </c>
      <c r="G311" s="19" t="s">
        <v>663</v>
      </c>
      <c r="H311" s="30">
        <v>5.2800925925925932E-3</v>
      </c>
      <c r="J311" s="14">
        <f t="shared" si="10"/>
        <v>58</v>
      </c>
      <c r="K311" s="14" cm="1">
        <f t="array" ref="K311">SUMPRODUCT((G311=$G$254:$G$318)*(J311&gt;$J$254:$J$318))+1</f>
        <v>1</v>
      </c>
    </row>
    <row r="312" spans="2:11" x14ac:dyDescent="0.25">
      <c r="B312" s="16"/>
      <c r="C312" s="1">
        <v>10</v>
      </c>
      <c r="D312" s="1">
        <v>59</v>
      </c>
      <c r="E312" s="1">
        <v>59</v>
      </c>
      <c r="F312" s="3" t="s">
        <v>375</v>
      </c>
      <c r="G312" s="20" t="s">
        <v>676</v>
      </c>
      <c r="H312" s="30">
        <v>5.3321759259259268E-3</v>
      </c>
      <c r="J312" s="14">
        <f t="shared" si="10"/>
        <v>59</v>
      </c>
      <c r="K312" s="14" cm="1">
        <f t="array" ref="K312">SUMPRODUCT((G312=$G$254:$G$318)*(J312&gt;$J$254:$J$318))+1</f>
        <v>1</v>
      </c>
    </row>
    <row r="313" spans="2:11" x14ac:dyDescent="0.25">
      <c r="B313" s="1"/>
      <c r="C313" s="1">
        <v>5</v>
      </c>
      <c r="D313" s="1">
        <v>60</v>
      </c>
      <c r="E313" s="1">
        <v>60</v>
      </c>
      <c r="F313" s="13" t="s">
        <v>713</v>
      </c>
      <c r="G313" s="19" t="s">
        <v>663</v>
      </c>
      <c r="H313" s="30">
        <v>5.3541666666666668E-3</v>
      </c>
      <c r="J313" s="14">
        <f t="shared" si="10"/>
        <v>60</v>
      </c>
      <c r="K313" s="14" cm="1">
        <f t="array" ref="K313">SUMPRODUCT((G313=$G$254:$G$318)*(J313&gt;$J$254:$J$318))+1</f>
        <v>2</v>
      </c>
    </row>
    <row r="314" spans="2:11" x14ac:dyDescent="0.25">
      <c r="B314" s="1"/>
      <c r="C314" s="1">
        <v>14</v>
      </c>
      <c r="D314" s="1">
        <v>61</v>
      </c>
      <c r="E314" s="1">
        <v>61</v>
      </c>
      <c r="F314" s="13" t="s">
        <v>390</v>
      </c>
      <c r="G314" s="19" t="s">
        <v>292</v>
      </c>
      <c r="H314" s="30">
        <v>5.3634259259259269E-3</v>
      </c>
      <c r="J314" s="14">
        <f t="shared" si="10"/>
        <v>61</v>
      </c>
      <c r="K314" s="14" cm="1">
        <f t="array" ref="K314">SUMPRODUCT((G314=$G$254:$G$318)*(J314&gt;$J$254:$J$318))+1</f>
        <v>1</v>
      </c>
    </row>
    <row r="315" spans="2:11" x14ac:dyDescent="0.25">
      <c r="B315" s="1"/>
      <c r="C315" s="1">
        <v>3</v>
      </c>
      <c r="D315" s="1">
        <v>62</v>
      </c>
      <c r="E315" s="1"/>
      <c r="F315" s="3" t="s">
        <v>388</v>
      </c>
      <c r="G315" s="20" t="s">
        <v>674</v>
      </c>
      <c r="H315" s="30">
        <v>5.4282407407407404E-3</v>
      </c>
      <c r="J315" s="14">
        <f t="shared" si="10"/>
        <v>62</v>
      </c>
      <c r="K315" s="14" cm="1">
        <f t="array" ref="K315">SUMPRODUCT((G315=$G$254:$G$318)*(J315&gt;$J$254:$J$318))+1</f>
        <v>7</v>
      </c>
    </row>
    <row r="316" spans="2:11" x14ac:dyDescent="0.25">
      <c r="B316" s="1"/>
      <c r="C316" s="1">
        <v>11</v>
      </c>
      <c r="D316" s="1">
        <v>63</v>
      </c>
      <c r="E316" s="1">
        <v>63</v>
      </c>
      <c r="F316" s="13" t="s">
        <v>399</v>
      </c>
      <c r="G316" s="19" t="s">
        <v>493</v>
      </c>
      <c r="H316" s="30">
        <v>5.4652777777777781E-3</v>
      </c>
      <c r="J316" s="14">
        <f t="shared" si="10"/>
        <v>63</v>
      </c>
      <c r="K316" s="14" cm="1">
        <f t="array" ref="K316">SUMPRODUCT((G316=$G$254:$G$318)*(J316&gt;$J$254:$J$318))+1</f>
        <v>1</v>
      </c>
    </row>
    <row r="317" spans="2:11" x14ac:dyDescent="0.25">
      <c r="B317" s="1"/>
      <c r="C317" s="1">
        <v>19</v>
      </c>
      <c r="D317" s="1">
        <v>64</v>
      </c>
      <c r="E317" s="1"/>
      <c r="F317" s="3" t="s">
        <v>386</v>
      </c>
      <c r="G317" s="20" t="s">
        <v>674</v>
      </c>
      <c r="H317" s="30">
        <v>5.5393518518518517E-3</v>
      </c>
      <c r="J317" s="14">
        <f t="shared" si="10"/>
        <v>64</v>
      </c>
      <c r="K317" s="14" cm="1">
        <f t="array" ref="K317">SUMPRODUCT((G317=$G$254:$G$318)*(J317&gt;$J$254:$J$318))+1</f>
        <v>8</v>
      </c>
    </row>
    <row r="318" spans="2:11" x14ac:dyDescent="0.25">
      <c r="B318" s="1"/>
      <c r="C318" s="1">
        <v>11</v>
      </c>
      <c r="D318" s="1">
        <v>65</v>
      </c>
      <c r="E318" s="1">
        <v>65</v>
      </c>
      <c r="F318" s="3" t="s">
        <v>373</v>
      </c>
      <c r="G318" s="20" t="s">
        <v>676</v>
      </c>
      <c r="H318" s="30">
        <v>5.572916666666667E-3</v>
      </c>
      <c r="J318" s="14">
        <f t="shared" si="10"/>
        <v>65</v>
      </c>
      <c r="K318" s="14" cm="1">
        <f t="array" ref="K318">SUMPRODUCT((G318=$G$254:$G$318)*(J318&gt;$J$254:$J$318))+1</f>
        <v>2</v>
      </c>
    </row>
    <row r="320" spans="2:11" ht="15" x14ac:dyDescent="0.25">
      <c r="B320" s="113" t="s">
        <v>4</v>
      </c>
      <c r="C320" s="113"/>
      <c r="D320" s="31"/>
      <c r="E320" s="31"/>
      <c r="F320" s="119" t="s">
        <v>24</v>
      </c>
      <c r="G320" s="120"/>
      <c r="H320" s="121"/>
      <c r="I320" s="69"/>
    </row>
    <row r="321" spans="2:17" ht="15" x14ac:dyDescent="0.25">
      <c r="B321" s="4" t="s">
        <v>0</v>
      </c>
      <c r="C321" s="4" t="s">
        <v>1</v>
      </c>
      <c r="D321" s="4" t="s">
        <v>718</v>
      </c>
      <c r="E321" s="4" t="s">
        <v>723</v>
      </c>
      <c r="F321" s="4" t="s">
        <v>2</v>
      </c>
      <c r="G321" s="4" t="s">
        <v>3</v>
      </c>
      <c r="H321" s="4" t="s">
        <v>17</v>
      </c>
      <c r="I321" s="70" t="s">
        <v>735</v>
      </c>
      <c r="J321" s="14" t="s">
        <v>18</v>
      </c>
      <c r="K321" s="14" t="s">
        <v>731</v>
      </c>
    </row>
    <row r="322" spans="2:17" ht="15" x14ac:dyDescent="0.25">
      <c r="B322" s="16">
        <v>0.5625</v>
      </c>
      <c r="C322" s="1">
        <v>2</v>
      </c>
      <c r="D322" s="36">
        <v>1</v>
      </c>
      <c r="E322" s="36">
        <v>1</v>
      </c>
      <c r="F322" s="37" t="s">
        <v>409</v>
      </c>
      <c r="G322" s="38" t="s">
        <v>670</v>
      </c>
      <c r="H322" s="39">
        <v>5.1747685185185186E-3</v>
      </c>
      <c r="J322" s="14">
        <f>IFERROR(RANK(H322,$H$322:$H$351,1),"DNS")</f>
        <v>1</v>
      </c>
      <c r="K322" s="14" cm="1">
        <f t="array" ref="K322">SUMPRODUCT((G322=$G$322:$G$351)*(J322&gt;$J$322:$J$351))+1</f>
        <v>1</v>
      </c>
      <c r="O322" s="32" t="s">
        <v>721</v>
      </c>
      <c r="P322" t="s">
        <v>724</v>
      </c>
      <c r="Q322" t="s">
        <v>725</v>
      </c>
    </row>
    <row r="323" spans="2:17" ht="15" x14ac:dyDescent="0.25">
      <c r="B323" s="16"/>
      <c r="C323" s="1">
        <v>18</v>
      </c>
      <c r="D323" s="36">
        <v>2</v>
      </c>
      <c r="E323" s="36">
        <v>2</v>
      </c>
      <c r="F323" s="37" t="s">
        <v>75</v>
      </c>
      <c r="G323" s="38" t="s">
        <v>664</v>
      </c>
      <c r="H323" s="39">
        <v>5.2118055555555555E-3</v>
      </c>
      <c r="J323" s="14">
        <f t="shared" ref="J323:J351" si="11">IFERROR(RANK(H323,$H$322:$H$351,1),"DNS")</f>
        <v>2</v>
      </c>
      <c r="K323" s="14" cm="1">
        <f t="array" ref="K323">SUMPRODUCT((G323=$G$322:$G$351)*(J323&gt;$J$322:$J$351))+1</f>
        <v>1</v>
      </c>
      <c r="O323" s="33" t="s">
        <v>666</v>
      </c>
      <c r="P323">
        <v>29</v>
      </c>
      <c r="Q323">
        <v>1</v>
      </c>
    </row>
    <row r="324" spans="2:17" ht="15" x14ac:dyDescent="0.25">
      <c r="B324" s="16"/>
      <c r="C324" s="1">
        <v>8</v>
      </c>
      <c r="D324" s="36">
        <v>3</v>
      </c>
      <c r="E324" s="36">
        <v>3</v>
      </c>
      <c r="F324" s="37" t="s">
        <v>46</v>
      </c>
      <c r="G324" s="38" t="s">
        <v>664</v>
      </c>
      <c r="H324" s="39">
        <v>5.246527777777777E-3</v>
      </c>
      <c r="J324" s="14">
        <f t="shared" si="11"/>
        <v>3</v>
      </c>
      <c r="K324" s="14" cm="1">
        <f t="array" ref="K324">SUMPRODUCT((G324=$G$322:$G$351)*(J324&gt;$J$322:$J$351))+1</f>
        <v>2</v>
      </c>
      <c r="O324" s="33" t="s">
        <v>168</v>
      </c>
      <c r="P324">
        <v>21</v>
      </c>
      <c r="Q324">
        <v>1</v>
      </c>
    </row>
    <row r="325" spans="2:17" ht="15" x14ac:dyDescent="0.25">
      <c r="B325" s="16"/>
      <c r="C325" s="1">
        <v>11</v>
      </c>
      <c r="D325" s="1">
        <v>4</v>
      </c>
      <c r="E325" s="1">
        <v>4</v>
      </c>
      <c r="F325" s="13" t="s">
        <v>404</v>
      </c>
      <c r="G325" s="19" t="s">
        <v>665</v>
      </c>
      <c r="H325" s="30">
        <v>5.2662037037037035E-3</v>
      </c>
      <c r="J325" s="14">
        <f t="shared" si="11"/>
        <v>4</v>
      </c>
      <c r="K325" s="14" cm="1">
        <f t="array" ref="K325">SUMPRODUCT((G325=$G$322:$G$351)*(J325&gt;$J$322:$J$351))+1</f>
        <v>1</v>
      </c>
      <c r="O325" s="33" t="s">
        <v>374</v>
      </c>
      <c r="P325">
        <v>18</v>
      </c>
      <c r="Q325">
        <v>1</v>
      </c>
    </row>
    <row r="326" spans="2:17" ht="15" x14ac:dyDescent="0.25">
      <c r="B326" s="16"/>
      <c r="C326" s="1">
        <v>15</v>
      </c>
      <c r="D326" s="1">
        <v>5</v>
      </c>
      <c r="E326" s="1">
        <v>5</v>
      </c>
      <c r="F326" s="13" t="s">
        <v>413</v>
      </c>
      <c r="G326" s="19" t="s">
        <v>221</v>
      </c>
      <c r="H326" s="30">
        <v>5.2719907407407403E-3</v>
      </c>
      <c r="J326" s="14">
        <f t="shared" si="11"/>
        <v>5</v>
      </c>
      <c r="K326" s="14" cm="1">
        <f t="array" ref="K326">SUMPRODUCT((G326=$G$322:$G$351)*(J326&gt;$J$322:$J$351))+1</f>
        <v>1</v>
      </c>
      <c r="O326" s="33" t="s">
        <v>664</v>
      </c>
      <c r="P326">
        <v>12</v>
      </c>
      <c r="Q326">
        <v>3</v>
      </c>
    </row>
    <row r="327" spans="2:17" ht="15" x14ac:dyDescent="0.25">
      <c r="B327" s="16"/>
      <c r="C327" s="1">
        <v>14</v>
      </c>
      <c r="D327" s="1">
        <v>6</v>
      </c>
      <c r="E327" s="1">
        <v>6</v>
      </c>
      <c r="F327" s="13" t="s">
        <v>405</v>
      </c>
      <c r="G327" s="19" t="s">
        <v>665</v>
      </c>
      <c r="H327" s="30">
        <v>5.2916666666666667E-3</v>
      </c>
      <c r="J327" s="14">
        <f t="shared" si="11"/>
        <v>6</v>
      </c>
      <c r="K327" s="14" cm="1">
        <f t="array" ref="K327">SUMPRODUCT((G327=$G$322:$G$351)*(J327&gt;$J$322:$J$351))+1</f>
        <v>2</v>
      </c>
      <c r="O327" s="33" t="s">
        <v>193</v>
      </c>
      <c r="P327">
        <v>27</v>
      </c>
      <c r="Q327">
        <v>1</v>
      </c>
    </row>
    <row r="328" spans="2:17" ht="15" x14ac:dyDescent="0.25">
      <c r="B328" s="16"/>
      <c r="C328" s="1">
        <v>13</v>
      </c>
      <c r="D328" s="1">
        <v>7</v>
      </c>
      <c r="E328" s="1">
        <v>7</v>
      </c>
      <c r="F328" s="13" t="s">
        <v>76</v>
      </c>
      <c r="G328" s="19" t="s">
        <v>664</v>
      </c>
      <c r="H328" s="30">
        <v>5.3495370370370372E-3</v>
      </c>
      <c r="J328" s="14">
        <f t="shared" si="11"/>
        <v>7</v>
      </c>
      <c r="K328" s="14" cm="1">
        <f t="array" ref="K328">SUMPRODUCT((G328=$G$322:$G$351)*(J328&gt;$J$322:$J$351))+1</f>
        <v>3</v>
      </c>
      <c r="O328" s="33" t="s">
        <v>665</v>
      </c>
      <c r="P328">
        <v>20</v>
      </c>
      <c r="Q328">
        <v>3</v>
      </c>
    </row>
    <row r="329" spans="2:17" ht="15" x14ac:dyDescent="0.25">
      <c r="B329" s="16"/>
      <c r="C329" s="1">
        <v>9</v>
      </c>
      <c r="D329" s="1">
        <v>8</v>
      </c>
      <c r="E329" s="1"/>
      <c r="F329" s="13" t="s">
        <v>81</v>
      </c>
      <c r="G329" s="19" t="s">
        <v>664</v>
      </c>
      <c r="H329" s="30">
        <v>5.3576388888888883E-3</v>
      </c>
      <c r="J329" s="14">
        <f t="shared" si="11"/>
        <v>8</v>
      </c>
      <c r="K329" s="14" cm="1">
        <f t="array" ref="K329">SUMPRODUCT((G329=$G$322:$G$351)*(J329&gt;$J$322:$J$351))+1</f>
        <v>4</v>
      </c>
      <c r="O329" s="33" t="s">
        <v>667</v>
      </c>
      <c r="P329">
        <v>48</v>
      </c>
      <c r="Q329">
        <v>2</v>
      </c>
    </row>
    <row r="330" spans="2:17" ht="25.5" x14ac:dyDescent="0.25">
      <c r="B330" s="16"/>
      <c r="C330" s="1">
        <v>12</v>
      </c>
      <c r="D330" s="1">
        <v>9</v>
      </c>
      <c r="E330" s="1">
        <v>9</v>
      </c>
      <c r="F330" s="13" t="s">
        <v>34</v>
      </c>
      <c r="G330" s="19" t="s">
        <v>697</v>
      </c>
      <c r="H330" s="30">
        <v>5.3634259259259269E-3</v>
      </c>
      <c r="J330" s="14">
        <f t="shared" si="11"/>
        <v>9</v>
      </c>
      <c r="K330" s="14" cm="1">
        <f t="array" ref="K330">SUMPRODUCT((G330=$G$322:$G$351)*(J330&gt;$J$322:$J$351))+1</f>
        <v>1</v>
      </c>
      <c r="O330" s="33" t="s">
        <v>673</v>
      </c>
      <c r="P330">
        <v>24</v>
      </c>
      <c r="Q330">
        <v>1</v>
      </c>
    </row>
    <row r="331" spans="2:17" ht="15" x14ac:dyDescent="0.25">
      <c r="B331" s="16"/>
      <c r="C331" s="1">
        <v>16</v>
      </c>
      <c r="D331" s="1">
        <v>10</v>
      </c>
      <c r="E331" s="1">
        <v>10</v>
      </c>
      <c r="F331" s="13" t="s">
        <v>401</v>
      </c>
      <c r="G331" s="19" t="s">
        <v>665</v>
      </c>
      <c r="H331" s="30">
        <v>5.4583333333333333E-3</v>
      </c>
      <c r="J331" s="14">
        <f t="shared" si="11"/>
        <v>10</v>
      </c>
      <c r="K331" s="14" cm="1">
        <f t="array" ref="K331">SUMPRODUCT((G331=$G$322:$G$351)*(J331&gt;$J$322:$J$351))+1</f>
        <v>3</v>
      </c>
      <c r="O331" s="33" t="s">
        <v>697</v>
      </c>
      <c r="P331">
        <v>40</v>
      </c>
      <c r="Q331">
        <v>3</v>
      </c>
    </row>
    <row r="332" spans="2:17" ht="15" x14ac:dyDescent="0.25">
      <c r="B332" s="16"/>
      <c r="C332" s="1">
        <v>17</v>
      </c>
      <c r="D332" s="1">
        <v>11</v>
      </c>
      <c r="E332" s="1">
        <v>11</v>
      </c>
      <c r="F332" s="13" t="s">
        <v>418</v>
      </c>
      <c r="G332" s="19" t="s">
        <v>394</v>
      </c>
      <c r="H332" s="30">
        <v>5.4675925925925925E-3</v>
      </c>
      <c r="J332" s="14">
        <f t="shared" si="11"/>
        <v>11</v>
      </c>
      <c r="K332" s="14" cm="1">
        <f t="array" ref="K332">SUMPRODUCT((G332=$G$322:$G$351)*(J332&gt;$J$322:$J$351))+1</f>
        <v>1</v>
      </c>
      <c r="O332" s="33" t="s">
        <v>221</v>
      </c>
      <c r="P332">
        <v>5</v>
      </c>
      <c r="Q332">
        <v>1</v>
      </c>
    </row>
    <row r="333" spans="2:17" ht="15" x14ac:dyDescent="0.25">
      <c r="B333" s="16"/>
      <c r="C333" s="1">
        <v>1</v>
      </c>
      <c r="D333" s="1">
        <v>12</v>
      </c>
      <c r="E333" s="1">
        <v>12</v>
      </c>
      <c r="F333" s="3" t="s">
        <v>419</v>
      </c>
      <c r="G333" s="19" t="s">
        <v>394</v>
      </c>
      <c r="H333" s="30">
        <v>5.4953703703703701E-3</v>
      </c>
      <c r="I333" s="71">
        <v>58.1</v>
      </c>
      <c r="J333" s="14">
        <f t="shared" si="11"/>
        <v>12</v>
      </c>
      <c r="K333" s="14" cm="1">
        <f t="array" ref="K333">SUMPRODUCT((G333=$G$322:$G$351)*(J333&gt;$J$322:$J$351))+1</f>
        <v>2</v>
      </c>
      <c r="O333" s="33" t="s">
        <v>415</v>
      </c>
      <c r="P333">
        <v>19</v>
      </c>
      <c r="Q333">
        <v>1</v>
      </c>
    </row>
    <row r="334" spans="2:17" ht="15" x14ac:dyDescent="0.25">
      <c r="B334" s="16"/>
      <c r="C334" s="1">
        <v>9</v>
      </c>
      <c r="D334" s="1">
        <v>13</v>
      </c>
      <c r="E334" s="1"/>
      <c r="F334" s="13" t="s">
        <v>402</v>
      </c>
      <c r="G334" s="19" t="s">
        <v>665</v>
      </c>
      <c r="H334" s="30">
        <v>5.4953703703703701E-3</v>
      </c>
      <c r="I334" s="71">
        <v>70.599999999999994</v>
      </c>
      <c r="J334" s="14">
        <f t="shared" si="11"/>
        <v>12</v>
      </c>
      <c r="K334" s="14" cm="1">
        <f t="array" ref="K334">SUMPRODUCT((G334=$G$322:$G$351)*(J334&gt;$J$322:$J$351))+1</f>
        <v>4</v>
      </c>
      <c r="O334" s="33" t="s">
        <v>670</v>
      </c>
      <c r="P334">
        <v>49</v>
      </c>
      <c r="Q334">
        <v>3</v>
      </c>
    </row>
    <row r="335" spans="2:17" ht="25.5" x14ac:dyDescent="0.25">
      <c r="B335" s="16"/>
      <c r="C335" s="1">
        <v>19</v>
      </c>
      <c r="D335" s="1">
        <v>14</v>
      </c>
      <c r="E335" s="1">
        <v>14</v>
      </c>
      <c r="F335" s="3" t="s">
        <v>35</v>
      </c>
      <c r="G335" s="19" t="s">
        <v>697</v>
      </c>
      <c r="H335" s="30">
        <v>5.5358796296296302E-3</v>
      </c>
      <c r="J335" s="14">
        <f t="shared" si="11"/>
        <v>14</v>
      </c>
      <c r="K335" s="14" cm="1">
        <f t="array" ref="K335">SUMPRODUCT((G335=$G$322:$G$351)*(J335&gt;$J$322:$J$351))+1</f>
        <v>2</v>
      </c>
      <c r="O335" s="33" t="s">
        <v>394</v>
      </c>
      <c r="P335">
        <v>38</v>
      </c>
      <c r="Q335">
        <v>3</v>
      </c>
    </row>
    <row r="336" spans="2:17" ht="15" x14ac:dyDescent="0.25">
      <c r="B336" s="16"/>
      <c r="C336" s="1">
        <v>7</v>
      </c>
      <c r="D336" s="1">
        <v>15</v>
      </c>
      <c r="E336" s="1">
        <v>15</v>
      </c>
      <c r="F336" s="13" t="s">
        <v>417</v>
      </c>
      <c r="G336" s="19" t="s">
        <v>394</v>
      </c>
      <c r="H336" s="30">
        <v>5.5486111111111118E-3</v>
      </c>
      <c r="J336" s="14">
        <f t="shared" si="11"/>
        <v>15</v>
      </c>
      <c r="K336" s="14" cm="1">
        <f t="array" ref="K336">SUMPRODUCT((G336=$G$322:$G$351)*(J336&gt;$J$322:$J$351))+1</f>
        <v>3</v>
      </c>
      <c r="O336" s="33" t="s">
        <v>722</v>
      </c>
      <c r="P336">
        <v>350</v>
      </c>
      <c r="Q336">
        <v>24</v>
      </c>
    </row>
    <row r="337" spans="2:17" ht="15" x14ac:dyDescent="0.25">
      <c r="B337" s="16"/>
      <c r="C337" s="1">
        <v>10</v>
      </c>
      <c r="D337" s="1">
        <v>16</v>
      </c>
      <c r="E337" s="1"/>
      <c r="F337" s="13" t="s">
        <v>416</v>
      </c>
      <c r="G337" s="19" t="s">
        <v>394</v>
      </c>
      <c r="H337" s="30">
        <v>5.5763888888888885E-3</v>
      </c>
      <c r="J337" s="14">
        <f t="shared" si="11"/>
        <v>16</v>
      </c>
      <c r="K337" s="14" cm="1">
        <f t="array" ref="K337">SUMPRODUCT((G337=$G$322:$G$351)*(J337&gt;$J$322:$J$351))+1</f>
        <v>4</v>
      </c>
      <c r="O337"/>
      <c r="P337"/>
      <c r="Q337"/>
    </row>
    <row r="338" spans="2:17" ht="25.5" x14ac:dyDescent="0.25">
      <c r="B338" s="16"/>
      <c r="C338" s="1">
        <v>4</v>
      </c>
      <c r="D338" s="1">
        <v>17</v>
      </c>
      <c r="E338" s="1">
        <v>17</v>
      </c>
      <c r="F338" s="13" t="s">
        <v>126</v>
      </c>
      <c r="G338" s="19" t="s">
        <v>697</v>
      </c>
      <c r="H338" s="30">
        <v>5.6006944444444437E-3</v>
      </c>
      <c r="J338" s="14">
        <f t="shared" si="11"/>
        <v>17</v>
      </c>
      <c r="K338" s="14" cm="1">
        <f t="array" ref="K338">SUMPRODUCT((G338=$G$322:$G$351)*(J338&gt;$J$322:$J$351))+1</f>
        <v>3</v>
      </c>
      <c r="O338"/>
      <c r="P338"/>
      <c r="Q338"/>
    </row>
    <row r="339" spans="2:17" ht="15" x14ac:dyDescent="0.25">
      <c r="B339" s="16"/>
      <c r="C339" s="1">
        <v>1</v>
      </c>
      <c r="D339" s="1">
        <v>18</v>
      </c>
      <c r="E339" s="1">
        <v>18</v>
      </c>
      <c r="F339" s="13" t="s">
        <v>410</v>
      </c>
      <c r="G339" s="19" t="s">
        <v>374</v>
      </c>
      <c r="H339" s="30">
        <v>5.603009259259259E-3</v>
      </c>
      <c r="J339" s="14">
        <f t="shared" si="11"/>
        <v>18</v>
      </c>
      <c r="K339" s="14" cm="1">
        <f t="array" ref="K339">SUMPRODUCT((G339=$G$322:$G$351)*(J339&gt;$J$322:$J$351))+1</f>
        <v>1</v>
      </c>
      <c r="O339" t="s">
        <v>721</v>
      </c>
      <c r="P339" t="s">
        <v>724</v>
      </c>
      <c r="Q339" t="s">
        <v>725</v>
      </c>
    </row>
    <row r="340" spans="2:17" ht="15.95" customHeight="1" x14ac:dyDescent="0.25">
      <c r="B340" s="16"/>
      <c r="C340" s="1">
        <v>5</v>
      </c>
      <c r="D340" s="1">
        <v>19</v>
      </c>
      <c r="E340" s="1">
        <v>19</v>
      </c>
      <c r="F340" s="13" t="s">
        <v>414</v>
      </c>
      <c r="G340" s="19" t="s">
        <v>415</v>
      </c>
      <c r="H340" s="30">
        <v>5.6724537037037039E-3</v>
      </c>
      <c r="J340" s="14">
        <f t="shared" si="11"/>
        <v>19</v>
      </c>
      <c r="K340" s="14" cm="1">
        <f t="array" ref="K340">SUMPRODUCT((G340=$G$322:$G$351)*(J340&gt;$J$322:$J$351))+1</f>
        <v>1</v>
      </c>
      <c r="O340" s="14" t="s">
        <v>664</v>
      </c>
      <c r="P340" s="14">
        <v>12</v>
      </c>
      <c r="Q340" s="14">
        <v>3</v>
      </c>
    </row>
    <row r="341" spans="2:17" ht="15" customHeight="1" x14ac:dyDescent="0.25">
      <c r="B341" s="16"/>
      <c r="C341" s="1">
        <v>8</v>
      </c>
      <c r="D341" s="1">
        <v>20</v>
      </c>
      <c r="E341" s="1">
        <v>20</v>
      </c>
      <c r="F341" s="3" t="s">
        <v>412</v>
      </c>
      <c r="G341" s="20" t="s">
        <v>667</v>
      </c>
      <c r="H341" s="30">
        <v>5.7638888888888887E-3</v>
      </c>
      <c r="J341" s="14">
        <f t="shared" si="11"/>
        <v>20</v>
      </c>
      <c r="K341" s="14" cm="1">
        <f t="array" ref="K341">SUMPRODUCT((G341=$G$322:$G$351)*(J341&gt;$J$322:$J$351))+1</f>
        <v>1</v>
      </c>
      <c r="O341" s="14" t="s">
        <v>665</v>
      </c>
      <c r="P341" s="14">
        <v>20</v>
      </c>
      <c r="Q341" s="14">
        <v>3</v>
      </c>
    </row>
    <row r="342" spans="2:17" x14ac:dyDescent="0.25">
      <c r="B342" s="16">
        <v>0.57291666666666663</v>
      </c>
      <c r="C342" s="25">
        <v>3</v>
      </c>
      <c r="D342" s="1">
        <v>21</v>
      </c>
      <c r="E342" s="1">
        <v>21</v>
      </c>
      <c r="F342" s="13" t="s">
        <v>65</v>
      </c>
      <c r="G342" s="19" t="s">
        <v>168</v>
      </c>
      <c r="H342" s="30">
        <v>5.805555555555556E-3</v>
      </c>
      <c r="J342" s="14">
        <f t="shared" si="11"/>
        <v>21</v>
      </c>
      <c r="K342" s="14" cm="1">
        <f t="array" ref="K342">SUMPRODUCT((G342=$G$322:$G$351)*(J342&gt;$J$322:$J$351))+1</f>
        <v>1</v>
      </c>
      <c r="O342" s="14" t="s">
        <v>394</v>
      </c>
      <c r="P342" s="14">
        <v>38</v>
      </c>
      <c r="Q342" s="14">
        <v>3</v>
      </c>
    </row>
    <row r="343" spans="2:17" x14ac:dyDescent="0.25">
      <c r="B343" s="16"/>
      <c r="C343" s="1">
        <v>7</v>
      </c>
      <c r="D343" s="1">
        <v>22</v>
      </c>
      <c r="E343" s="1">
        <v>22</v>
      </c>
      <c r="F343" s="13" t="s">
        <v>407</v>
      </c>
      <c r="G343" s="19" t="s">
        <v>670</v>
      </c>
      <c r="H343" s="30">
        <v>5.8148148148148143E-3</v>
      </c>
      <c r="J343" s="14">
        <f t="shared" si="11"/>
        <v>22</v>
      </c>
      <c r="K343" s="14" cm="1">
        <f t="array" ref="K343">SUMPRODUCT((G343=$G$322:$G$351)*(J343&gt;$J$322:$J$351))+1</f>
        <v>2</v>
      </c>
      <c r="O343" s="14" t="s">
        <v>697</v>
      </c>
      <c r="P343" s="14">
        <v>40</v>
      </c>
      <c r="Q343" s="14">
        <v>3</v>
      </c>
    </row>
    <row r="344" spans="2:17" ht="14.25" customHeight="1" x14ac:dyDescent="0.25">
      <c r="B344" s="16"/>
      <c r="C344" s="1">
        <v>2</v>
      </c>
      <c r="D344" s="1">
        <v>23</v>
      </c>
      <c r="E344" s="1"/>
      <c r="F344" s="13" t="s">
        <v>403</v>
      </c>
      <c r="G344" s="19" t="s">
        <v>665</v>
      </c>
      <c r="H344" s="30">
        <v>5.8229166666666663E-3</v>
      </c>
      <c r="J344" s="14">
        <f t="shared" si="11"/>
        <v>23</v>
      </c>
      <c r="K344" s="14" cm="1">
        <f t="array" ref="K344">SUMPRODUCT((G344=$G$322:$G$351)*(J344&gt;$J$322:$J$351))+1</f>
        <v>5</v>
      </c>
      <c r="O344" s="14" t="s">
        <v>670</v>
      </c>
      <c r="P344" s="14">
        <v>49</v>
      </c>
      <c r="Q344" s="14">
        <v>3</v>
      </c>
    </row>
    <row r="345" spans="2:17" ht="14.25" customHeight="1" x14ac:dyDescent="0.25">
      <c r="B345" s="16"/>
      <c r="C345" s="1">
        <v>10</v>
      </c>
      <c r="D345" s="1">
        <v>24</v>
      </c>
      <c r="E345" s="1">
        <v>24</v>
      </c>
      <c r="F345" s="13" t="s">
        <v>154</v>
      </c>
      <c r="G345" s="19" t="s">
        <v>673</v>
      </c>
      <c r="H345" s="30">
        <v>5.8750000000000009E-3</v>
      </c>
      <c r="J345" s="14">
        <f t="shared" si="11"/>
        <v>24</v>
      </c>
      <c r="K345" s="14" cm="1">
        <f t="array" ref="K345">SUMPRODUCT((G345=$G$322:$G$351)*(J345&gt;$J$322:$J$351))+1</f>
        <v>1</v>
      </c>
    </row>
    <row r="346" spans="2:17" ht="14.25" customHeight="1" x14ac:dyDescent="0.25">
      <c r="B346" s="16"/>
      <c r="C346" s="1">
        <v>20</v>
      </c>
      <c r="D346" s="1">
        <v>25</v>
      </c>
      <c r="E346" s="1"/>
      <c r="F346" s="3" t="s">
        <v>127</v>
      </c>
      <c r="G346" s="19" t="s">
        <v>697</v>
      </c>
      <c r="H346" s="30">
        <v>5.8761574074074072E-3</v>
      </c>
      <c r="J346" s="14">
        <f t="shared" si="11"/>
        <v>25</v>
      </c>
      <c r="K346" s="14" cm="1">
        <f t="array" ref="K346">SUMPRODUCT((G346=$G$322:$G$351)*(J346&gt;$J$322:$J$351))+1</f>
        <v>4</v>
      </c>
    </row>
    <row r="347" spans="2:17" x14ac:dyDescent="0.25">
      <c r="B347" s="16"/>
      <c r="C347" s="1">
        <v>4</v>
      </c>
      <c r="D347" s="1">
        <v>26</v>
      </c>
      <c r="E347" s="1">
        <v>26</v>
      </c>
      <c r="F347" s="3" t="s">
        <v>408</v>
      </c>
      <c r="G347" s="19" t="s">
        <v>670</v>
      </c>
      <c r="H347" s="30">
        <v>5.9884259259259257E-3</v>
      </c>
      <c r="J347" s="14">
        <f t="shared" si="11"/>
        <v>26</v>
      </c>
      <c r="K347" s="14" cm="1">
        <f t="array" ref="K347">SUMPRODUCT((G347=$G$322:$G$351)*(J347&gt;$J$322:$J$351))+1</f>
        <v>3</v>
      </c>
    </row>
    <row r="348" spans="2:17" x14ac:dyDescent="0.25">
      <c r="B348" s="16"/>
      <c r="C348" s="1">
        <v>6</v>
      </c>
      <c r="D348" s="1">
        <v>27</v>
      </c>
      <c r="E348" s="1">
        <v>27</v>
      </c>
      <c r="F348" s="3" t="s">
        <v>196</v>
      </c>
      <c r="G348" s="20" t="s">
        <v>193</v>
      </c>
      <c r="H348" s="30">
        <v>6.0243055555555562E-3</v>
      </c>
      <c r="J348" s="14">
        <f t="shared" si="11"/>
        <v>27</v>
      </c>
      <c r="K348" s="14" cm="1">
        <f t="array" ref="K348">SUMPRODUCT((G348=$G$322:$G$351)*(J348&gt;$J$322:$J$351))+1</f>
        <v>1</v>
      </c>
    </row>
    <row r="349" spans="2:17" x14ac:dyDescent="0.25">
      <c r="B349" s="16"/>
      <c r="C349" s="1">
        <v>3</v>
      </c>
      <c r="D349" s="1">
        <v>28</v>
      </c>
      <c r="E349" s="1">
        <v>28</v>
      </c>
      <c r="F349" s="13" t="s">
        <v>411</v>
      </c>
      <c r="G349" s="19" t="s">
        <v>667</v>
      </c>
      <c r="H349" s="30">
        <v>6.2407407407407403E-3</v>
      </c>
      <c r="J349" s="14">
        <f t="shared" si="11"/>
        <v>28</v>
      </c>
      <c r="K349" s="14" cm="1">
        <f t="array" ref="K349">SUMPRODUCT((G349=$G$322:$G$351)*(J349&gt;$J$322:$J$351))+1</f>
        <v>2</v>
      </c>
    </row>
    <row r="350" spans="2:17" ht="14.25" customHeight="1" x14ac:dyDescent="0.25">
      <c r="B350" s="16"/>
      <c r="C350" s="1">
        <v>5</v>
      </c>
      <c r="D350" s="1">
        <v>29</v>
      </c>
      <c r="E350" s="1">
        <v>29</v>
      </c>
      <c r="F350" s="13" t="s">
        <v>406</v>
      </c>
      <c r="G350" s="19" t="s">
        <v>666</v>
      </c>
      <c r="H350" s="30">
        <v>6.3587962962962964E-3</v>
      </c>
      <c r="J350" s="14">
        <f t="shared" si="11"/>
        <v>29</v>
      </c>
      <c r="K350" s="14" cm="1">
        <f t="array" ref="K350">SUMPRODUCT((G350=$G$322:$G$351)*(J350&gt;$J$322:$J$351))+1</f>
        <v>1</v>
      </c>
    </row>
    <row r="351" spans="2:17" ht="25.5" x14ac:dyDescent="0.25">
      <c r="B351" s="16"/>
      <c r="C351" s="1">
        <v>6</v>
      </c>
      <c r="D351" s="1" t="s">
        <v>719</v>
      </c>
      <c r="E351" s="1"/>
      <c r="F351" s="13" t="s">
        <v>128</v>
      </c>
      <c r="G351" s="19" t="s">
        <v>697</v>
      </c>
      <c r="H351" s="30" t="s">
        <v>719</v>
      </c>
      <c r="J351" s="14" t="str">
        <f t="shared" si="11"/>
        <v>DNS</v>
      </c>
      <c r="K351" s="14" cm="1">
        <f t="array" ref="K351">SUMPRODUCT((G351=$G$322:$G$351)*(J351&gt;$J$322:$J$351))+1</f>
        <v>5</v>
      </c>
    </row>
    <row r="354" spans="2:16" ht="15" x14ac:dyDescent="0.25">
      <c r="B354" s="113" t="s">
        <v>4</v>
      </c>
      <c r="C354" s="113"/>
      <c r="D354" s="31"/>
      <c r="E354" s="31"/>
      <c r="F354" s="119" t="s">
        <v>25</v>
      </c>
      <c r="G354" s="120"/>
      <c r="H354" s="121"/>
      <c r="I354" s="69"/>
    </row>
    <row r="355" spans="2:16" ht="15" x14ac:dyDescent="0.25">
      <c r="B355" s="4" t="s">
        <v>0</v>
      </c>
      <c r="C355" s="4" t="s">
        <v>1</v>
      </c>
      <c r="D355" s="84" t="s">
        <v>718</v>
      </c>
      <c r="E355" s="84" t="s">
        <v>723</v>
      </c>
      <c r="F355" s="84" t="s">
        <v>2</v>
      </c>
      <c r="G355" s="84" t="s">
        <v>3</v>
      </c>
      <c r="H355" s="84" t="s">
        <v>17</v>
      </c>
      <c r="I355" s="70"/>
      <c r="J355" s="14" t="s">
        <v>18</v>
      </c>
      <c r="K355" s="14" t="s">
        <v>731</v>
      </c>
    </row>
    <row r="356" spans="2:16" ht="15" x14ac:dyDescent="0.25">
      <c r="B356" s="16">
        <v>0.58333333333333337</v>
      </c>
      <c r="C356" s="1">
        <v>1</v>
      </c>
      <c r="D356" s="84">
        <v>1</v>
      </c>
      <c r="E356" s="84">
        <v>1</v>
      </c>
      <c r="F356" s="104" t="s">
        <v>420</v>
      </c>
      <c r="G356" s="105" t="s">
        <v>665</v>
      </c>
      <c r="H356" s="106">
        <v>4.3506944444444444E-3</v>
      </c>
      <c r="J356" s="14">
        <f t="shared" ref="J356:J387" si="12">IFERROR(RANK(H356,$H$356:$H$463,1),"DNS")</f>
        <v>1</v>
      </c>
      <c r="K356" s="14" cm="1">
        <f t="array" ref="K356">SUMPRODUCT((G356=$G$356:$G$463)*(J356&gt;$J$356:$J$463))+1</f>
        <v>1</v>
      </c>
      <c r="N356" s="32" t="s">
        <v>721</v>
      </c>
      <c r="O356" t="s">
        <v>724</v>
      </c>
      <c r="P356" t="s">
        <v>725</v>
      </c>
    </row>
    <row r="357" spans="2:16" ht="15" x14ac:dyDescent="0.25">
      <c r="B357" s="16"/>
      <c r="C357" s="1">
        <v>2</v>
      </c>
      <c r="D357" s="84">
        <v>2</v>
      </c>
      <c r="E357" s="84">
        <v>2</v>
      </c>
      <c r="F357" s="104" t="s">
        <v>70</v>
      </c>
      <c r="G357" s="105" t="s">
        <v>664</v>
      </c>
      <c r="H357" s="106">
        <v>4.3518518518518515E-3</v>
      </c>
      <c r="J357" s="14">
        <f t="shared" si="12"/>
        <v>2</v>
      </c>
      <c r="K357" s="14" cm="1">
        <f t="array" ref="K357">SUMPRODUCT((G357=$G$356:$G$463)*(J357&gt;$J$356:$J$463))+1</f>
        <v>1</v>
      </c>
      <c r="N357" s="33" t="s">
        <v>119</v>
      </c>
      <c r="O357">
        <v>106</v>
      </c>
      <c r="P357">
        <v>3</v>
      </c>
    </row>
    <row r="358" spans="2:16" ht="15" x14ac:dyDescent="0.25">
      <c r="B358" s="16"/>
      <c r="C358" s="1">
        <v>3</v>
      </c>
      <c r="D358" s="84">
        <v>3</v>
      </c>
      <c r="E358" s="84">
        <v>3</v>
      </c>
      <c r="F358" s="104" t="s">
        <v>69</v>
      </c>
      <c r="G358" s="105" t="s">
        <v>664</v>
      </c>
      <c r="H358" s="106">
        <v>4.5138888888888893E-3</v>
      </c>
      <c r="J358" s="14">
        <f t="shared" si="12"/>
        <v>3</v>
      </c>
      <c r="K358" s="14" cm="1">
        <f t="array" ref="K358">SUMPRODUCT((G358=$G$356:$G$463)*(J358&gt;$J$356:$J$463))+1</f>
        <v>2</v>
      </c>
      <c r="N358" s="33" t="s">
        <v>168</v>
      </c>
      <c r="O358">
        <v>163</v>
      </c>
      <c r="P358">
        <v>3</v>
      </c>
    </row>
    <row r="359" spans="2:16" ht="15" x14ac:dyDescent="0.25">
      <c r="B359" s="16"/>
      <c r="C359" s="25">
        <v>4</v>
      </c>
      <c r="D359" s="1">
        <v>4</v>
      </c>
      <c r="E359" s="1">
        <v>4</v>
      </c>
      <c r="F359" s="13" t="s">
        <v>104</v>
      </c>
      <c r="G359" s="19" t="s">
        <v>664</v>
      </c>
      <c r="H359" s="30">
        <v>4.526620370370371E-3</v>
      </c>
      <c r="J359" s="14">
        <f t="shared" si="12"/>
        <v>4</v>
      </c>
      <c r="K359" s="14" cm="1">
        <f t="array" ref="K359">SUMPRODUCT((G359=$G$356:$G$463)*(J359&gt;$J$356:$J$463))+1</f>
        <v>3</v>
      </c>
      <c r="N359" s="33" t="s">
        <v>695</v>
      </c>
      <c r="O359">
        <v>66</v>
      </c>
      <c r="P359">
        <v>3</v>
      </c>
    </row>
    <row r="360" spans="2:16" ht="15" x14ac:dyDescent="0.25">
      <c r="B360" s="16"/>
      <c r="C360" s="1">
        <v>5</v>
      </c>
      <c r="D360" s="25">
        <v>5</v>
      </c>
      <c r="E360" s="25">
        <v>5</v>
      </c>
      <c r="F360" s="28" t="s">
        <v>421</v>
      </c>
      <c r="G360" s="29" t="s">
        <v>665</v>
      </c>
      <c r="H360" s="30">
        <v>4.5474537037037037E-3</v>
      </c>
      <c r="I360" s="72"/>
      <c r="J360" s="14">
        <f t="shared" si="12"/>
        <v>5</v>
      </c>
      <c r="K360" s="14" cm="1">
        <f t="array" ref="K360">SUMPRODUCT((G360=$G$356:$G$463)*(J360&gt;$J$356:$J$463))+1</f>
        <v>2</v>
      </c>
      <c r="N360" s="33" t="s">
        <v>188</v>
      </c>
      <c r="O360">
        <v>287</v>
      </c>
      <c r="P360">
        <v>3</v>
      </c>
    </row>
    <row r="361" spans="2:16" ht="15" x14ac:dyDescent="0.25">
      <c r="B361" s="16"/>
      <c r="C361" s="1">
        <v>6</v>
      </c>
      <c r="D361" s="1">
        <v>6</v>
      </c>
      <c r="E361" s="1"/>
      <c r="F361" s="13" t="s">
        <v>105</v>
      </c>
      <c r="G361" s="19" t="s">
        <v>664</v>
      </c>
      <c r="H361" s="30">
        <v>4.5601851851851853E-3</v>
      </c>
      <c r="J361" s="14">
        <f t="shared" si="12"/>
        <v>6</v>
      </c>
      <c r="K361" s="14" cm="1">
        <f t="array" ref="K361">SUMPRODUCT((G361=$G$356:$G$463)*(J361&gt;$J$356:$J$463))+1</f>
        <v>4</v>
      </c>
      <c r="N361" s="33" t="s">
        <v>496</v>
      </c>
      <c r="O361">
        <v>54</v>
      </c>
      <c r="P361">
        <v>3</v>
      </c>
    </row>
    <row r="362" spans="2:16" ht="15" x14ac:dyDescent="0.25">
      <c r="B362" s="16"/>
      <c r="C362" s="25">
        <v>7</v>
      </c>
      <c r="D362" s="1">
        <v>7</v>
      </c>
      <c r="E362" s="1">
        <v>7</v>
      </c>
      <c r="F362" s="13" t="s">
        <v>422</v>
      </c>
      <c r="G362" s="19" t="s">
        <v>665</v>
      </c>
      <c r="H362" s="30">
        <v>4.5810185185185181E-3</v>
      </c>
      <c r="J362" s="14">
        <f t="shared" si="12"/>
        <v>7</v>
      </c>
      <c r="K362" s="14" cm="1">
        <f t="array" ref="K362">SUMPRODUCT((G362=$G$356:$G$463)*(J362&gt;$J$356:$J$463))+1</f>
        <v>3</v>
      </c>
      <c r="N362" s="33" t="s">
        <v>208</v>
      </c>
      <c r="O362">
        <v>82</v>
      </c>
      <c r="P362">
        <v>1</v>
      </c>
    </row>
    <row r="363" spans="2:16" ht="15" x14ac:dyDescent="0.25">
      <c r="B363" s="16"/>
      <c r="C363" s="1">
        <v>8</v>
      </c>
      <c r="D363" s="1">
        <v>8</v>
      </c>
      <c r="E363" s="1"/>
      <c r="F363" s="13" t="s">
        <v>98</v>
      </c>
      <c r="G363" s="19" t="s">
        <v>664</v>
      </c>
      <c r="H363" s="30">
        <v>4.5949074074074078E-3</v>
      </c>
      <c r="J363" s="14">
        <f t="shared" si="12"/>
        <v>8</v>
      </c>
      <c r="K363" s="14" cm="1">
        <f t="array" ref="K363">SUMPRODUCT((G363=$G$356:$G$463)*(J363&gt;$J$356:$J$463))+1</f>
        <v>5</v>
      </c>
      <c r="N363" s="33" t="s">
        <v>664</v>
      </c>
      <c r="O363">
        <v>9</v>
      </c>
      <c r="P363">
        <v>3</v>
      </c>
    </row>
    <row r="364" spans="2:16" ht="15" x14ac:dyDescent="0.25">
      <c r="B364" s="16"/>
      <c r="C364" s="1">
        <v>9</v>
      </c>
      <c r="D364" s="25">
        <v>9</v>
      </c>
      <c r="E364" s="25">
        <v>9</v>
      </c>
      <c r="F364" s="28" t="s">
        <v>72</v>
      </c>
      <c r="G364" s="29" t="s">
        <v>168</v>
      </c>
      <c r="H364" s="30">
        <v>4.6249999999999998E-3</v>
      </c>
      <c r="I364" s="72"/>
      <c r="J364" s="14">
        <f t="shared" si="12"/>
        <v>9</v>
      </c>
      <c r="K364" s="14" cm="1">
        <f t="array" ref="K364">SUMPRODUCT((G364=$G$356:$G$463)*(J364&gt;$J$356:$J$463))+1</f>
        <v>1</v>
      </c>
      <c r="N364" s="33" t="s">
        <v>193</v>
      </c>
      <c r="O364">
        <v>88</v>
      </c>
      <c r="P364">
        <v>2</v>
      </c>
    </row>
    <row r="365" spans="2:16" ht="15" x14ac:dyDescent="0.25">
      <c r="B365" s="16"/>
      <c r="C365" s="1">
        <v>10</v>
      </c>
      <c r="D365" s="25">
        <v>10</v>
      </c>
      <c r="E365" s="25"/>
      <c r="F365" s="28" t="s">
        <v>100</v>
      </c>
      <c r="G365" s="29" t="s">
        <v>664</v>
      </c>
      <c r="H365" s="30">
        <v>4.6469907407407406E-3</v>
      </c>
      <c r="J365" s="14">
        <f t="shared" si="12"/>
        <v>10</v>
      </c>
      <c r="K365" s="14" cm="1">
        <f t="array" ref="K365">SUMPRODUCT((G365=$G$356:$G$463)*(J365&gt;$J$356:$J$463))+1</f>
        <v>6</v>
      </c>
      <c r="N365" s="33" t="s">
        <v>665</v>
      </c>
      <c r="O365">
        <v>13</v>
      </c>
      <c r="P365">
        <v>3</v>
      </c>
    </row>
    <row r="366" spans="2:16" ht="15" x14ac:dyDescent="0.25">
      <c r="B366" s="16"/>
      <c r="C366" s="1">
        <v>11</v>
      </c>
      <c r="D366" s="1">
        <v>11</v>
      </c>
      <c r="E366" s="1"/>
      <c r="F366" s="13" t="s">
        <v>68</v>
      </c>
      <c r="G366" s="19" t="s">
        <v>664</v>
      </c>
      <c r="H366" s="30">
        <v>4.6620370370370366E-3</v>
      </c>
      <c r="J366" s="14">
        <f t="shared" si="12"/>
        <v>11</v>
      </c>
      <c r="K366" s="14" cm="1">
        <f t="array" ref="K366">SUMPRODUCT((G366=$G$356:$G$463)*(J366&gt;$J$356:$J$463))+1</f>
        <v>7</v>
      </c>
      <c r="N366" s="33" t="s">
        <v>292</v>
      </c>
      <c r="O366">
        <v>85</v>
      </c>
      <c r="P366">
        <v>1</v>
      </c>
    </row>
    <row r="367" spans="2:16" ht="15" x14ac:dyDescent="0.25">
      <c r="B367" s="16"/>
      <c r="C367" s="25">
        <v>12</v>
      </c>
      <c r="D367" s="1">
        <v>12</v>
      </c>
      <c r="E367" s="1">
        <v>12</v>
      </c>
      <c r="F367" s="13" t="s">
        <v>453</v>
      </c>
      <c r="G367" s="19" t="s">
        <v>496</v>
      </c>
      <c r="H367" s="30">
        <v>4.6701388888888886E-3</v>
      </c>
      <c r="J367" s="14">
        <f t="shared" si="12"/>
        <v>12</v>
      </c>
      <c r="K367" s="14" cm="1">
        <f t="array" ref="K367">SUMPRODUCT((G367=$G$356:$G$463)*(J367&gt;$J$356:$J$463))+1</f>
        <v>1</v>
      </c>
      <c r="N367" s="33" t="s">
        <v>667</v>
      </c>
      <c r="O367">
        <v>205</v>
      </c>
      <c r="P367">
        <v>3</v>
      </c>
    </row>
    <row r="368" spans="2:16" ht="15" x14ac:dyDescent="0.25">
      <c r="B368" s="16"/>
      <c r="C368" s="1">
        <v>13</v>
      </c>
      <c r="D368" s="1">
        <v>13</v>
      </c>
      <c r="E368" s="1"/>
      <c r="F368" s="13" t="s">
        <v>99</v>
      </c>
      <c r="G368" s="19" t="s">
        <v>664</v>
      </c>
      <c r="H368" s="30">
        <v>4.6782407407407406E-3</v>
      </c>
      <c r="J368" s="14">
        <f t="shared" si="12"/>
        <v>13</v>
      </c>
      <c r="K368" s="14" cm="1">
        <f t="array" ref="K368">SUMPRODUCT((G368=$G$356:$G$463)*(J368&gt;$J$356:$J$463))+1</f>
        <v>8</v>
      </c>
      <c r="N368" s="33" t="s">
        <v>677</v>
      </c>
      <c r="O368">
        <v>62</v>
      </c>
      <c r="P368">
        <v>1</v>
      </c>
    </row>
    <row r="369" spans="2:16" ht="15" x14ac:dyDescent="0.25">
      <c r="B369" s="16"/>
      <c r="C369" s="1">
        <v>14</v>
      </c>
      <c r="D369" s="1">
        <v>14</v>
      </c>
      <c r="E369" s="1">
        <v>14</v>
      </c>
      <c r="F369" s="3" t="s">
        <v>476</v>
      </c>
      <c r="G369" s="20" t="s">
        <v>698</v>
      </c>
      <c r="H369" s="30">
        <v>4.7037037037037039E-3</v>
      </c>
      <c r="J369" s="14">
        <f t="shared" si="12"/>
        <v>14</v>
      </c>
      <c r="K369" s="14" cm="1">
        <f t="array" ref="K369">SUMPRODUCT((G369=$G$356:$G$463)*(J369&gt;$J$356:$J$463))+1</f>
        <v>1</v>
      </c>
      <c r="N369" s="33" t="s">
        <v>673</v>
      </c>
      <c r="O369">
        <v>229</v>
      </c>
      <c r="P369">
        <v>3</v>
      </c>
    </row>
    <row r="370" spans="2:16" ht="15" x14ac:dyDescent="0.25">
      <c r="B370" s="16"/>
      <c r="C370" s="1">
        <v>15</v>
      </c>
      <c r="D370" s="1">
        <v>15</v>
      </c>
      <c r="E370" s="1"/>
      <c r="F370" s="13" t="s">
        <v>67</v>
      </c>
      <c r="G370" s="19" t="s">
        <v>664</v>
      </c>
      <c r="H370" s="30">
        <v>4.7233796296296295E-3</v>
      </c>
      <c r="J370" s="14">
        <f t="shared" si="12"/>
        <v>15</v>
      </c>
      <c r="K370" s="14" cm="1">
        <f t="array" ref="K370">SUMPRODUCT((G370=$G$356:$G$463)*(J370&gt;$J$356:$J$463))+1</f>
        <v>9</v>
      </c>
      <c r="N370" s="33" t="s">
        <v>697</v>
      </c>
      <c r="O370">
        <v>30</v>
      </c>
      <c r="P370">
        <v>1</v>
      </c>
    </row>
    <row r="371" spans="2:16" ht="15" x14ac:dyDescent="0.25">
      <c r="B371" s="16"/>
      <c r="C371" s="1">
        <v>16</v>
      </c>
      <c r="D371" s="25">
        <v>16</v>
      </c>
      <c r="E371" s="25"/>
      <c r="F371" s="28" t="s">
        <v>423</v>
      </c>
      <c r="G371" s="29" t="s">
        <v>665</v>
      </c>
      <c r="H371" s="30">
        <v>4.7326388888888887E-3</v>
      </c>
      <c r="I371" s="72"/>
      <c r="J371" s="14">
        <f t="shared" si="12"/>
        <v>16</v>
      </c>
      <c r="K371" s="14" cm="1">
        <f t="array" ref="K371">SUMPRODUCT((G371=$G$356:$G$463)*(J371&gt;$J$356:$J$463))+1</f>
        <v>4</v>
      </c>
      <c r="N371" s="33" t="s">
        <v>688</v>
      </c>
      <c r="O371">
        <v>177</v>
      </c>
      <c r="P371">
        <v>3</v>
      </c>
    </row>
    <row r="372" spans="2:16" ht="15" x14ac:dyDescent="0.25">
      <c r="B372" s="16"/>
      <c r="C372" s="1">
        <v>17</v>
      </c>
      <c r="D372" s="25">
        <v>17</v>
      </c>
      <c r="E372" s="25"/>
      <c r="F372" s="28" t="s">
        <v>101</v>
      </c>
      <c r="G372" s="29" t="s">
        <v>664</v>
      </c>
      <c r="H372" s="30">
        <v>4.743055555555555E-3</v>
      </c>
      <c r="I372" s="72"/>
      <c r="J372" s="14">
        <f t="shared" si="12"/>
        <v>17</v>
      </c>
      <c r="K372" s="14" cm="1">
        <f t="array" ref="K372">SUMPRODUCT((G372=$G$356:$G$463)*(J372&gt;$J$356:$J$463))+1</f>
        <v>10</v>
      </c>
      <c r="N372" s="33" t="s">
        <v>693</v>
      </c>
      <c r="O372">
        <v>63</v>
      </c>
      <c r="P372">
        <v>1</v>
      </c>
    </row>
    <row r="373" spans="2:16" ht="15" x14ac:dyDescent="0.25">
      <c r="B373" s="16"/>
      <c r="C373" s="1">
        <v>18</v>
      </c>
      <c r="D373" s="1">
        <v>18</v>
      </c>
      <c r="E373" s="1">
        <v>18</v>
      </c>
      <c r="F373" s="3" t="s">
        <v>451</v>
      </c>
      <c r="G373" s="19" t="s">
        <v>496</v>
      </c>
      <c r="H373" s="30">
        <v>4.7488425925925918E-3</v>
      </c>
      <c r="J373" s="14">
        <f t="shared" si="12"/>
        <v>18</v>
      </c>
      <c r="K373" s="14" cm="1">
        <f t="array" ref="K373">SUMPRODUCT((G373=$G$356:$G$463)*(J373&gt;$J$356:$J$463))+1</f>
        <v>2</v>
      </c>
      <c r="N373" s="33" t="s">
        <v>678</v>
      </c>
      <c r="O373">
        <v>186</v>
      </c>
      <c r="P373">
        <v>3</v>
      </c>
    </row>
    <row r="374" spans="2:16" ht="15" x14ac:dyDescent="0.25">
      <c r="B374" s="16"/>
      <c r="C374" s="25">
        <v>19</v>
      </c>
      <c r="D374" s="1">
        <v>19</v>
      </c>
      <c r="E374" s="1">
        <v>19</v>
      </c>
      <c r="F374" s="3" t="s">
        <v>637</v>
      </c>
      <c r="G374" s="20" t="s">
        <v>695</v>
      </c>
      <c r="H374" s="30">
        <v>4.7604166666666671E-3</v>
      </c>
      <c r="J374" s="14">
        <f t="shared" si="12"/>
        <v>19</v>
      </c>
      <c r="K374" s="14" cm="1">
        <f t="array" ref="K374">SUMPRODUCT((G374=$G$356:$G$463)*(J374&gt;$J$356:$J$463))+1</f>
        <v>1</v>
      </c>
      <c r="N374" s="33" t="s">
        <v>698</v>
      </c>
      <c r="O374">
        <v>36</v>
      </c>
      <c r="P374">
        <v>2</v>
      </c>
    </row>
    <row r="375" spans="2:16" ht="15" x14ac:dyDescent="0.25">
      <c r="B375" s="16"/>
      <c r="C375" s="1">
        <v>20</v>
      </c>
      <c r="D375" s="1">
        <v>20</v>
      </c>
      <c r="E375" s="1"/>
      <c r="F375" s="13" t="s">
        <v>103</v>
      </c>
      <c r="G375" s="19" t="s">
        <v>664</v>
      </c>
      <c r="H375" s="30">
        <v>4.7627314814814815E-3</v>
      </c>
      <c r="J375" s="14">
        <f t="shared" si="12"/>
        <v>20</v>
      </c>
      <c r="K375" s="14" cm="1">
        <f t="array" ref="K375">SUMPRODUCT((G375=$G$356:$G$463)*(J375&gt;$J$356:$J$463))+1</f>
        <v>11</v>
      </c>
      <c r="N375" s="33" t="s">
        <v>694</v>
      </c>
      <c r="O375">
        <v>93</v>
      </c>
      <c r="P375">
        <v>2</v>
      </c>
    </row>
    <row r="376" spans="2:16" ht="15" x14ac:dyDescent="0.25">
      <c r="B376" s="16">
        <v>0.59375</v>
      </c>
      <c r="C376" s="1">
        <v>1</v>
      </c>
      <c r="D376" s="1">
        <v>21</v>
      </c>
      <c r="E376" s="1">
        <v>21</v>
      </c>
      <c r="F376" s="13" t="s">
        <v>118</v>
      </c>
      <c r="G376" s="19" t="s">
        <v>119</v>
      </c>
      <c r="H376" s="30">
        <v>4.7696759259259263E-3</v>
      </c>
      <c r="J376" s="14">
        <f t="shared" si="12"/>
        <v>21</v>
      </c>
      <c r="K376" s="14" cm="1">
        <f t="array" ref="K376">SUMPRODUCT((G376=$G$356:$G$463)*(J376&gt;$J$356:$J$463))+1</f>
        <v>1</v>
      </c>
      <c r="N376" s="33" t="s">
        <v>670</v>
      </c>
      <c r="O376">
        <v>127</v>
      </c>
      <c r="P376">
        <v>3</v>
      </c>
    </row>
    <row r="377" spans="2:16" ht="15" x14ac:dyDescent="0.25">
      <c r="B377" s="16"/>
      <c r="C377" s="1">
        <v>2</v>
      </c>
      <c r="D377" s="1">
        <v>22</v>
      </c>
      <c r="E377" s="1">
        <v>22</v>
      </c>
      <c r="F377" s="13" t="s">
        <v>475</v>
      </c>
      <c r="G377" s="19" t="s">
        <v>698</v>
      </c>
      <c r="H377" s="30">
        <v>4.7766203703703712E-3</v>
      </c>
      <c r="J377" s="14">
        <f t="shared" si="12"/>
        <v>22</v>
      </c>
      <c r="K377" s="14" cm="1">
        <f t="array" ref="K377">SUMPRODUCT((G377=$G$356:$G$463)*(J377&gt;$J$356:$J$463))+1</f>
        <v>2</v>
      </c>
      <c r="N377" s="33" t="s">
        <v>394</v>
      </c>
      <c r="O377">
        <v>93</v>
      </c>
      <c r="P377">
        <v>3</v>
      </c>
    </row>
    <row r="378" spans="2:16" ht="15" x14ac:dyDescent="0.25">
      <c r="B378" s="16"/>
      <c r="C378" s="25">
        <v>3</v>
      </c>
      <c r="D378" s="25">
        <v>23</v>
      </c>
      <c r="E378" s="25"/>
      <c r="F378" s="28" t="s">
        <v>424</v>
      </c>
      <c r="G378" s="29" t="s">
        <v>665</v>
      </c>
      <c r="H378" s="30">
        <v>4.7835648148148151E-3</v>
      </c>
      <c r="J378" s="14">
        <f t="shared" si="12"/>
        <v>23</v>
      </c>
      <c r="K378" s="14" cm="1">
        <f t="array" ref="K378">SUMPRODUCT((G378=$G$356:$G$463)*(J378&gt;$J$356:$J$463))+1</f>
        <v>5</v>
      </c>
      <c r="N378" s="33" t="s">
        <v>683</v>
      </c>
      <c r="O378">
        <v>231</v>
      </c>
      <c r="P378">
        <v>3</v>
      </c>
    </row>
    <row r="379" spans="2:16" ht="15" x14ac:dyDescent="0.25">
      <c r="B379" s="16"/>
      <c r="C379" s="25">
        <v>4</v>
      </c>
      <c r="D379" s="1">
        <v>24</v>
      </c>
      <c r="E379" s="1">
        <v>24</v>
      </c>
      <c r="F379" s="13" t="s">
        <v>446</v>
      </c>
      <c r="G379" s="19" t="s">
        <v>496</v>
      </c>
      <c r="H379" s="30">
        <v>4.7893518518518519E-3</v>
      </c>
      <c r="J379" s="14">
        <f t="shared" si="12"/>
        <v>24</v>
      </c>
      <c r="K379" s="14" cm="1">
        <f t="array" ref="K379">SUMPRODUCT((G379=$G$356:$G$463)*(J379&gt;$J$356:$J$463))+1</f>
        <v>3</v>
      </c>
      <c r="N379" s="33" t="s">
        <v>493</v>
      </c>
      <c r="O379">
        <v>56</v>
      </c>
      <c r="P379">
        <v>1</v>
      </c>
    </row>
    <row r="380" spans="2:16" ht="15" x14ac:dyDescent="0.25">
      <c r="B380" s="16"/>
      <c r="C380" s="1">
        <v>5</v>
      </c>
      <c r="D380" s="1">
        <v>25</v>
      </c>
      <c r="E380" s="1">
        <v>25</v>
      </c>
      <c r="F380" s="3" t="s">
        <v>473</v>
      </c>
      <c r="G380" s="20" t="s">
        <v>394</v>
      </c>
      <c r="H380" s="30">
        <v>4.7905092592592591E-3</v>
      </c>
      <c r="J380" s="14">
        <f t="shared" si="12"/>
        <v>25</v>
      </c>
      <c r="K380" s="14" cm="1">
        <f t="array" ref="K380">SUMPRODUCT((G380=$G$356:$G$463)*(J380&gt;$J$356:$J$463))+1</f>
        <v>1</v>
      </c>
      <c r="N380" s="33" t="s">
        <v>680</v>
      </c>
      <c r="O380">
        <v>73</v>
      </c>
      <c r="P380">
        <v>1</v>
      </c>
    </row>
    <row r="381" spans="2:16" ht="15" x14ac:dyDescent="0.25">
      <c r="B381" s="16"/>
      <c r="C381" s="1">
        <v>6</v>
      </c>
      <c r="D381" s="1">
        <v>26</v>
      </c>
      <c r="E381" s="1">
        <v>26</v>
      </c>
      <c r="F381" s="13" t="s">
        <v>116</v>
      </c>
      <c r="G381" s="19" t="s">
        <v>119</v>
      </c>
      <c r="H381" s="30">
        <v>4.7986111111111111E-3</v>
      </c>
      <c r="J381" s="14">
        <f t="shared" si="12"/>
        <v>26</v>
      </c>
      <c r="K381" s="14" cm="1">
        <f t="array" ref="K381">SUMPRODUCT((G381=$G$356:$G$463)*(J381&gt;$J$356:$J$463))+1</f>
        <v>2</v>
      </c>
      <c r="N381" s="33" t="s">
        <v>722</v>
      </c>
      <c r="O381">
        <v>2614</v>
      </c>
      <c r="P381">
        <v>55</v>
      </c>
    </row>
    <row r="382" spans="2:16" ht="15" x14ac:dyDescent="0.25">
      <c r="B382" s="16"/>
      <c r="C382" s="25">
        <v>7</v>
      </c>
      <c r="D382" s="25">
        <v>27</v>
      </c>
      <c r="E382" s="25">
        <v>27</v>
      </c>
      <c r="F382" s="28" t="s">
        <v>438</v>
      </c>
      <c r="G382" s="29" t="s">
        <v>670</v>
      </c>
      <c r="H382" s="30">
        <v>4.8101851851851856E-3</v>
      </c>
      <c r="J382" s="14">
        <f t="shared" si="12"/>
        <v>27</v>
      </c>
      <c r="K382" s="14" cm="1">
        <f t="array" ref="K382">SUMPRODUCT((G382=$G$356:$G$463)*(J382&gt;$J$356:$J$463))+1</f>
        <v>1</v>
      </c>
      <c r="N382"/>
      <c r="O382"/>
      <c r="P382"/>
    </row>
    <row r="383" spans="2:16" ht="15" x14ac:dyDescent="0.25">
      <c r="B383" s="16"/>
      <c r="C383" s="1">
        <v>8</v>
      </c>
      <c r="D383" s="1">
        <v>28</v>
      </c>
      <c r="E383" s="1">
        <v>28</v>
      </c>
      <c r="F383" s="3" t="s">
        <v>136</v>
      </c>
      <c r="G383" s="20" t="s">
        <v>694</v>
      </c>
      <c r="H383" s="30">
        <v>4.8263888888888887E-3</v>
      </c>
      <c r="J383" s="14">
        <f t="shared" si="12"/>
        <v>28</v>
      </c>
      <c r="K383" s="14" cm="1">
        <f t="array" ref="K383">SUMPRODUCT((G383=$G$356:$G$463)*(J383&gt;$J$356:$J$463))+1</f>
        <v>1</v>
      </c>
      <c r="N383" t="s">
        <v>721</v>
      </c>
      <c r="O383" t="s">
        <v>724</v>
      </c>
      <c r="P383" t="s">
        <v>725</v>
      </c>
    </row>
    <row r="384" spans="2:16" x14ac:dyDescent="0.25">
      <c r="B384" s="16"/>
      <c r="C384" s="1">
        <v>9</v>
      </c>
      <c r="D384" s="1">
        <v>29</v>
      </c>
      <c r="E384" s="1"/>
      <c r="F384" s="13" t="s">
        <v>426</v>
      </c>
      <c r="G384" s="19" t="s">
        <v>665</v>
      </c>
      <c r="H384" s="30">
        <v>4.8344907407407408E-3</v>
      </c>
      <c r="J384" s="14">
        <f t="shared" si="12"/>
        <v>29</v>
      </c>
      <c r="K384" s="14" cm="1">
        <f t="array" ref="K384">SUMPRODUCT((G384=$G$356:$G$463)*(J384&gt;$J$356:$J$463))+1</f>
        <v>6</v>
      </c>
      <c r="N384" s="14" t="s">
        <v>664</v>
      </c>
      <c r="O384" s="14">
        <v>9</v>
      </c>
      <c r="P384" s="14">
        <v>3</v>
      </c>
    </row>
    <row r="385" spans="2:16" ht="14.45" customHeight="1" x14ac:dyDescent="0.25">
      <c r="B385" s="16"/>
      <c r="C385" s="25">
        <v>10</v>
      </c>
      <c r="D385" s="1">
        <v>30</v>
      </c>
      <c r="E385" s="1">
        <v>30</v>
      </c>
      <c r="F385" s="3" t="s">
        <v>129</v>
      </c>
      <c r="G385" s="19" t="s">
        <v>697</v>
      </c>
      <c r="H385" s="30">
        <v>4.8391203703703704E-3</v>
      </c>
      <c r="J385" s="14">
        <f t="shared" si="12"/>
        <v>30</v>
      </c>
      <c r="K385" s="14" cm="1">
        <f t="array" ref="K385">SUMPRODUCT((G385=$G$356:$G$463)*(J385&gt;$J$356:$J$463))+1</f>
        <v>1</v>
      </c>
      <c r="N385" s="14" t="s">
        <v>665</v>
      </c>
      <c r="O385" s="14">
        <v>13</v>
      </c>
      <c r="P385" s="14">
        <v>3</v>
      </c>
    </row>
    <row r="386" spans="2:16" ht="14.1" customHeight="1" x14ac:dyDescent="0.25">
      <c r="B386" s="16"/>
      <c r="C386" s="1">
        <v>11</v>
      </c>
      <c r="D386" s="1">
        <v>31</v>
      </c>
      <c r="E386" s="1"/>
      <c r="F386" s="13" t="s">
        <v>445</v>
      </c>
      <c r="G386" s="19" t="s">
        <v>496</v>
      </c>
      <c r="H386" s="30">
        <v>4.8402777777777775E-3</v>
      </c>
      <c r="J386" s="14">
        <f t="shared" si="12"/>
        <v>31</v>
      </c>
      <c r="K386" s="14" cm="1">
        <f t="array" ref="K386">SUMPRODUCT((G386=$G$356:$G$463)*(J386&gt;$J$356:$J$463))+1</f>
        <v>4</v>
      </c>
      <c r="N386" s="14" t="s">
        <v>496</v>
      </c>
      <c r="O386" s="14">
        <v>54</v>
      </c>
      <c r="P386" s="14">
        <v>3</v>
      </c>
    </row>
    <row r="387" spans="2:16" ht="14.45" customHeight="1" x14ac:dyDescent="0.25">
      <c r="B387" s="16"/>
      <c r="C387" s="25">
        <v>12</v>
      </c>
      <c r="D387" s="1">
        <v>32</v>
      </c>
      <c r="E387" s="1">
        <v>32</v>
      </c>
      <c r="F387" s="13" t="s">
        <v>469</v>
      </c>
      <c r="G387" s="20" t="s">
        <v>394</v>
      </c>
      <c r="H387" s="30">
        <v>4.8460648148148152E-3</v>
      </c>
      <c r="J387" s="14">
        <f t="shared" si="12"/>
        <v>32</v>
      </c>
      <c r="K387" s="14" cm="1">
        <f t="array" ref="K387">SUMPRODUCT((G387=$G$356:$G$463)*(J387&gt;$J$356:$J$463))+1</f>
        <v>2</v>
      </c>
      <c r="N387" s="14" t="s">
        <v>695</v>
      </c>
      <c r="O387" s="14">
        <v>66</v>
      </c>
      <c r="P387" s="14">
        <v>3</v>
      </c>
    </row>
    <row r="388" spans="2:16" ht="14.45" customHeight="1" x14ac:dyDescent="0.25">
      <c r="B388" s="16"/>
      <c r="C388" s="1">
        <v>13</v>
      </c>
      <c r="D388" s="1">
        <v>33</v>
      </c>
      <c r="E388" s="1"/>
      <c r="F388" s="13" t="s">
        <v>427</v>
      </c>
      <c r="G388" s="19" t="s">
        <v>665</v>
      </c>
      <c r="H388" s="30">
        <v>4.8495370370370368E-3</v>
      </c>
      <c r="J388" s="14">
        <f t="shared" ref="J388:J419" si="13">IFERROR(RANK(H388,$H$356:$H$463,1),"DNS")</f>
        <v>33</v>
      </c>
      <c r="K388" s="14" cm="1">
        <f t="array" ref="K388">SUMPRODUCT((G388=$G$356:$G$463)*(J388&gt;$J$356:$J$463))+1</f>
        <v>7</v>
      </c>
      <c r="N388" s="14" t="s">
        <v>394</v>
      </c>
      <c r="O388" s="14">
        <v>93</v>
      </c>
      <c r="P388" s="14">
        <v>3</v>
      </c>
    </row>
    <row r="389" spans="2:16" ht="14.45" customHeight="1" x14ac:dyDescent="0.25">
      <c r="B389" s="16"/>
      <c r="C389" s="1">
        <v>14</v>
      </c>
      <c r="D389" s="1">
        <v>34</v>
      </c>
      <c r="E389" s="1"/>
      <c r="F389" s="13" t="s">
        <v>429</v>
      </c>
      <c r="G389" s="19" t="s">
        <v>665</v>
      </c>
      <c r="H389" s="30">
        <v>4.8518518518518511E-3</v>
      </c>
      <c r="J389" s="14">
        <f t="shared" si="13"/>
        <v>34</v>
      </c>
      <c r="K389" s="14" cm="1">
        <f t="array" ref="K389">SUMPRODUCT((G389=$G$356:$G$463)*(J389&gt;$J$356:$J$463))+1</f>
        <v>8</v>
      </c>
      <c r="N389" t="s">
        <v>119</v>
      </c>
      <c r="O389">
        <v>106</v>
      </c>
      <c r="P389">
        <v>3</v>
      </c>
    </row>
    <row r="390" spans="2:16" ht="14.45" customHeight="1" x14ac:dyDescent="0.25">
      <c r="B390" s="16"/>
      <c r="C390" s="1">
        <v>15</v>
      </c>
      <c r="D390" s="1">
        <v>35</v>
      </c>
      <c r="E390" s="1"/>
      <c r="F390" s="3" t="s">
        <v>450</v>
      </c>
      <c r="G390" s="19" t="s">
        <v>496</v>
      </c>
      <c r="H390" s="30">
        <v>4.8611111111111112E-3</v>
      </c>
      <c r="J390" s="14">
        <f t="shared" si="13"/>
        <v>35</v>
      </c>
      <c r="K390" s="14" cm="1">
        <f t="array" ref="K390">SUMPRODUCT((G390=$G$356:$G$463)*(J390&gt;$J$356:$J$463))+1</f>
        <v>5</v>
      </c>
      <c r="N390" s="14" t="s">
        <v>670</v>
      </c>
      <c r="O390" s="14">
        <v>127</v>
      </c>
      <c r="P390" s="14">
        <v>3</v>
      </c>
    </row>
    <row r="391" spans="2:16" x14ac:dyDescent="0.25">
      <c r="B391" s="16"/>
      <c r="C391" s="1">
        <v>16</v>
      </c>
      <c r="D391" s="1">
        <v>36</v>
      </c>
      <c r="E391" s="1">
        <v>36</v>
      </c>
      <c r="F391" s="13" t="s">
        <v>470</v>
      </c>
      <c r="G391" s="20" t="s">
        <v>394</v>
      </c>
      <c r="H391" s="30">
        <v>4.8622685185185184E-3</v>
      </c>
      <c r="J391" s="14">
        <f t="shared" si="13"/>
        <v>36</v>
      </c>
      <c r="K391" s="14" cm="1">
        <f t="array" ref="K391">SUMPRODUCT((G391=$G$356:$G$463)*(J391&gt;$J$356:$J$463))+1</f>
        <v>3</v>
      </c>
      <c r="N391" s="14" t="s">
        <v>168</v>
      </c>
      <c r="O391" s="14">
        <v>163</v>
      </c>
      <c r="P391" s="14">
        <v>3</v>
      </c>
    </row>
    <row r="392" spans="2:16" x14ac:dyDescent="0.25">
      <c r="B392" s="16"/>
      <c r="C392" s="1">
        <v>17</v>
      </c>
      <c r="D392" s="1">
        <v>37</v>
      </c>
      <c r="E392" s="1"/>
      <c r="F392" s="3" t="s">
        <v>468</v>
      </c>
      <c r="G392" s="20" t="s">
        <v>394</v>
      </c>
      <c r="H392" s="30">
        <v>4.8796296296296296E-3</v>
      </c>
      <c r="J392" s="14">
        <f t="shared" si="13"/>
        <v>37</v>
      </c>
      <c r="K392" s="14" cm="1">
        <f t="array" ref="K392">SUMPRODUCT((G392=$G$356:$G$463)*(J392&gt;$J$356:$J$463))+1</f>
        <v>4</v>
      </c>
      <c r="N392" s="14" t="s">
        <v>688</v>
      </c>
      <c r="O392" s="14">
        <v>177</v>
      </c>
      <c r="P392" s="14">
        <v>3</v>
      </c>
    </row>
    <row r="393" spans="2:16" ht="14.45" customHeight="1" x14ac:dyDescent="0.25">
      <c r="B393" s="16"/>
      <c r="C393" s="1">
        <v>18</v>
      </c>
      <c r="D393" s="1">
        <v>38</v>
      </c>
      <c r="E393" s="1"/>
      <c r="F393" s="3" t="s">
        <v>471</v>
      </c>
      <c r="G393" s="20" t="s">
        <v>394</v>
      </c>
      <c r="H393" s="30">
        <v>4.8807870370370368E-3</v>
      </c>
      <c r="J393" s="14">
        <f t="shared" si="13"/>
        <v>38</v>
      </c>
      <c r="K393" s="14" cm="1">
        <f t="array" ref="K393">SUMPRODUCT((G393=$G$356:$G$463)*(J393&gt;$J$356:$J$463))+1</f>
        <v>5</v>
      </c>
      <c r="N393" s="14" t="s">
        <v>678</v>
      </c>
      <c r="O393" s="14">
        <v>186</v>
      </c>
      <c r="P393" s="14">
        <v>3</v>
      </c>
    </row>
    <row r="394" spans="2:16" x14ac:dyDescent="0.25">
      <c r="B394" s="16"/>
      <c r="C394" s="1">
        <v>19</v>
      </c>
      <c r="D394" s="1">
        <v>39</v>
      </c>
      <c r="E394" s="1"/>
      <c r="F394" s="13" t="s">
        <v>472</v>
      </c>
      <c r="G394" s="20" t="s">
        <v>394</v>
      </c>
      <c r="H394" s="30">
        <v>4.8854166666666672E-3</v>
      </c>
      <c r="J394" s="14">
        <f t="shared" si="13"/>
        <v>39</v>
      </c>
      <c r="K394" s="14" cm="1">
        <f t="array" ref="K394">SUMPRODUCT((G394=$G$356:$G$463)*(J394&gt;$J$356:$J$463))+1</f>
        <v>6</v>
      </c>
      <c r="N394" s="14" t="s">
        <v>667</v>
      </c>
      <c r="O394" s="14">
        <v>205</v>
      </c>
      <c r="P394" s="14">
        <v>3</v>
      </c>
    </row>
    <row r="395" spans="2:16" x14ac:dyDescent="0.25">
      <c r="B395" s="16"/>
      <c r="C395" s="1">
        <v>20</v>
      </c>
      <c r="D395" s="1">
        <v>40</v>
      </c>
      <c r="E395" s="1"/>
      <c r="F395" s="13" t="s">
        <v>447</v>
      </c>
      <c r="G395" s="19" t="s">
        <v>496</v>
      </c>
      <c r="H395" s="30">
        <v>4.8981481481481489E-3</v>
      </c>
      <c r="J395" s="14">
        <f t="shared" si="13"/>
        <v>40</v>
      </c>
      <c r="K395" s="14" cm="1">
        <f t="array" ref="K395">SUMPRODUCT((G395=$G$356:$G$463)*(J395&gt;$J$356:$J$463))+1</f>
        <v>6</v>
      </c>
      <c r="N395" s="14" t="s">
        <v>673</v>
      </c>
      <c r="O395" s="14">
        <v>229</v>
      </c>
      <c r="P395" s="14">
        <v>3</v>
      </c>
    </row>
    <row r="396" spans="2:16" x14ac:dyDescent="0.25">
      <c r="B396" s="16">
        <v>0.60416666666666663</v>
      </c>
      <c r="C396" s="1">
        <v>1</v>
      </c>
      <c r="D396" s="25">
        <v>41</v>
      </c>
      <c r="E396" s="25"/>
      <c r="F396" s="28" t="s">
        <v>435</v>
      </c>
      <c r="G396" s="29" t="s">
        <v>665</v>
      </c>
      <c r="H396" s="30">
        <v>4.9131944444444449E-3</v>
      </c>
      <c r="I396" s="72"/>
      <c r="J396" s="14">
        <f t="shared" si="13"/>
        <v>41</v>
      </c>
      <c r="K396" s="14" cm="1">
        <f t="array" ref="K396">SUMPRODUCT((G396=$G$356:$G$463)*(J396&gt;$J$356:$J$463))+1</f>
        <v>9</v>
      </c>
      <c r="N396" s="14" t="s">
        <v>683</v>
      </c>
      <c r="O396" s="14">
        <v>231</v>
      </c>
      <c r="P396" s="14">
        <v>3</v>
      </c>
    </row>
    <row r="397" spans="2:16" x14ac:dyDescent="0.25">
      <c r="B397" s="16"/>
      <c r="C397" s="1">
        <v>2</v>
      </c>
      <c r="D397" s="1">
        <v>42</v>
      </c>
      <c r="E397" s="1"/>
      <c r="F397" s="13" t="s">
        <v>428</v>
      </c>
      <c r="G397" s="19" t="s">
        <v>665</v>
      </c>
      <c r="H397" s="30">
        <v>4.9178240740740745E-3</v>
      </c>
      <c r="J397" s="14">
        <f t="shared" si="13"/>
        <v>42</v>
      </c>
      <c r="K397" s="14" cm="1">
        <f t="array" ref="K397">SUMPRODUCT((G397=$G$356:$G$463)*(J397&gt;$J$356:$J$463))+1</f>
        <v>10</v>
      </c>
      <c r="N397" s="14" t="s">
        <v>188</v>
      </c>
      <c r="O397" s="14">
        <v>287</v>
      </c>
      <c r="P397" s="14">
        <v>3</v>
      </c>
    </row>
    <row r="398" spans="2:16" x14ac:dyDescent="0.25">
      <c r="B398" s="16"/>
      <c r="C398" s="1">
        <v>3</v>
      </c>
      <c r="D398" s="1">
        <v>43</v>
      </c>
      <c r="E398" s="1"/>
      <c r="F398" s="3" t="s">
        <v>448</v>
      </c>
      <c r="G398" s="19" t="s">
        <v>496</v>
      </c>
      <c r="H398" s="30">
        <v>4.9305555555555552E-3</v>
      </c>
      <c r="J398" s="14">
        <f t="shared" si="13"/>
        <v>43</v>
      </c>
      <c r="K398" s="14" cm="1">
        <f t="array" ref="K398">SUMPRODUCT((G398=$G$356:$G$463)*(J398&gt;$J$356:$J$463))+1</f>
        <v>7</v>
      </c>
    </row>
    <row r="399" spans="2:16" x14ac:dyDescent="0.25">
      <c r="B399" s="16"/>
      <c r="C399" s="1">
        <v>4</v>
      </c>
      <c r="D399" s="1">
        <v>44</v>
      </c>
      <c r="E399" s="1"/>
      <c r="F399" s="13" t="s">
        <v>431</v>
      </c>
      <c r="G399" s="19" t="s">
        <v>665</v>
      </c>
      <c r="H399" s="30">
        <v>4.9479166666666664E-3</v>
      </c>
      <c r="J399" s="14">
        <f t="shared" si="13"/>
        <v>44</v>
      </c>
      <c r="K399" s="14" cm="1">
        <f t="array" ref="K399">SUMPRODUCT((G399=$G$356:$G$463)*(J399&gt;$J$356:$J$463))+1</f>
        <v>11</v>
      </c>
    </row>
    <row r="400" spans="2:16" x14ac:dyDescent="0.25">
      <c r="B400" s="16"/>
      <c r="C400" s="1">
        <v>5</v>
      </c>
      <c r="D400" s="1">
        <v>45</v>
      </c>
      <c r="E400" s="1">
        <v>45</v>
      </c>
      <c r="F400" s="13" t="s">
        <v>477</v>
      </c>
      <c r="G400" s="20" t="s">
        <v>678</v>
      </c>
      <c r="H400" s="30">
        <v>4.9571759259259265E-3</v>
      </c>
      <c r="J400" s="14">
        <f t="shared" si="13"/>
        <v>45</v>
      </c>
      <c r="K400" s="14" cm="1">
        <f t="array" ref="K400">SUMPRODUCT((G400=$G$356:$G$463)*(J400&gt;$J$356:$J$463))+1</f>
        <v>1</v>
      </c>
    </row>
    <row r="401" spans="2:11" x14ac:dyDescent="0.25">
      <c r="B401" s="16"/>
      <c r="C401" s="25">
        <v>6</v>
      </c>
      <c r="D401" s="1">
        <v>46</v>
      </c>
      <c r="E401" s="1"/>
      <c r="F401" s="13" t="s">
        <v>430</v>
      </c>
      <c r="G401" s="19" t="s">
        <v>665</v>
      </c>
      <c r="H401" s="30">
        <v>4.967592592592592E-3</v>
      </c>
      <c r="J401" s="14">
        <f t="shared" si="13"/>
        <v>46</v>
      </c>
      <c r="K401" s="14" cm="1">
        <f t="array" ref="K401">SUMPRODUCT((G401=$G$356:$G$463)*(J401&gt;$J$356:$J$463))+1</f>
        <v>12</v>
      </c>
    </row>
    <row r="402" spans="2:11" x14ac:dyDescent="0.25">
      <c r="B402" s="16"/>
      <c r="C402" s="1">
        <v>7</v>
      </c>
      <c r="D402" s="1">
        <v>47</v>
      </c>
      <c r="E402" s="1">
        <v>47</v>
      </c>
      <c r="F402" s="3" t="s">
        <v>638</v>
      </c>
      <c r="G402" s="20" t="s">
        <v>695</v>
      </c>
      <c r="H402" s="30">
        <v>4.9791666666666665E-3</v>
      </c>
      <c r="J402" s="14">
        <f t="shared" si="13"/>
        <v>47</v>
      </c>
      <c r="K402" s="14" cm="1">
        <f t="array" ref="K402">SUMPRODUCT((G402=$G$356:$G$463)*(J402&gt;$J$356:$J$463))+1</f>
        <v>2</v>
      </c>
    </row>
    <row r="403" spans="2:11" x14ac:dyDescent="0.25">
      <c r="B403" s="16"/>
      <c r="C403" s="1">
        <v>8</v>
      </c>
      <c r="D403" s="1">
        <v>48</v>
      </c>
      <c r="E403" s="1"/>
      <c r="F403" s="13" t="s">
        <v>432</v>
      </c>
      <c r="G403" s="19" t="s">
        <v>665</v>
      </c>
      <c r="H403" s="30">
        <v>5.0162037037037041E-3</v>
      </c>
      <c r="J403" s="14">
        <f t="shared" si="13"/>
        <v>48</v>
      </c>
      <c r="K403" s="14" cm="1">
        <f t="array" ref="K403">SUMPRODUCT((G403=$G$356:$G$463)*(J403&gt;$J$356:$J$463))+1</f>
        <v>13</v>
      </c>
    </row>
    <row r="404" spans="2:11" x14ac:dyDescent="0.25">
      <c r="B404" s="16"/>
      <c r="C404" s="1">
        <v>9</v>
      </c>
      <c r="D404" s="1">
        <v>49</v>
      </c>
      <c r="E404" s="1">
        <v>49</v>
      </c>
      <c r="F404" s="13" t="s">
        <v>439</v>
      </c>
      <c r="G404" s="19" t="s">
        <v>670</v>
      </c>
      <c r="H404" s="30">
        <v>5.0312500000000001E-3</v>
      </c>
      <c r="J404" s="14">
        <f t="shared" si="13"/>
        <v>49</v>
      </c>
      <c r="K404" s="14" cm="1">
        <f t="array" ref="K404">SUMPRODUCT((G404=$G$356:$G$463)*(J404&gt;$J$356:$J$463))+1</f>
        <v>2</v>
      </c>
    </row>
    <row r="405" spans="2:11" x14ac:dyDescent="0.25">
      <c r="B405" s="16"/>
      <c r="C405" s="1">
        <v>10</v>
      </c>
      <c r="D405" s="1">
        <v>50</v>
      </c>
      <c r="E405" s="1">
        <v>50</v>
      </c>
      <c r="F405" s="13" t="s">
        <v>462</v>
      </c>
      <c r="G405" s="19" t="s">
        <v>688</v>
      </c>
      <c r="H405" s="30">
        <v>5.0428240740740737E-3</v>
      </c>
      <c r="J405" s="14">
        <f t="shared" si="13"/>
        <v>50</v>
      </c>
      <c r="K405" s="14" cm="1">
        <f t="array" ref="K405">SUMPRODUCT((G405=$G$356:$G$463)*(J405&gt;$J$356:$J$463))+1</f>
        <v>1</v>
      </c>
    </row>
    <row r="406" spans="2:11" x14ac:dyDescent="0.25">
      <c r="B406" s="16"/>
      <c r="C406" s="1">
        <v>11</v>
      </c>
      <c r="D406" s="1">
        <v>51</v>
      </c>
      <c r="E406" s="1">
        <v>51</v>
      </c>
      <c r="F406" s="3" t="s">
        <v>437</v>
      </c>
      <c r="G406" s="20" t="s">
        <v>670</v>
      </c>
      <c r="H406" s="30">
        <v>5.0520833333333338E-3</v>
      </c>
      <c r="J406" s="14">
        <f t="shared" si="13"/>
        <v>51</v>
      </c>
      <c r="K406" s="14" cm="1">
        <f t="array" ref="K406">SUMPRODUCT((G406=$G$356:$G$463)*(J406&gt;$J$356:$J$463))+1</f>
        <v>3</v>
      </c>
    </row>
    <row r="407" spans="2:11" x14ac:dyDescent="0.25">
      <c r="B407" s="16"/>
      <c r="C407" s="1">
        <v>12</v>
      </c>
      <c r="D407" s="1">
        <v>52</v>
      </c>
      <c r="E407" s="1"/>
      <c r="F407" s="13" t="s">
        <v>425</v>
      </c>
      <c r="G407" s="19" t="s">
        <v>665</v>
      </c>
      <c r="H407" s="30">
        <v>5.053240740740741E-3</v>
      </c>
      <c r="J407" s="14">
        <f t="shared" si="13"/>
        <v>52</v>
      </c>
      <c r="K407" s="14" cm="1">
        <f t="array" ref="K407">SUMPRODUCT((G407=$G$356:$G$463)*(J407&gt;$J$356:$J$463))+1</f>
        <v>14</v>
      </c>
    </row>
    <row r="408" spans="2:11" x14ac:dyDescent="0.25">
      <c r="B408" s="16"/>
      <c r="C408" s="1">
        <v>13</v>
      </c>
      <c r="D408" s="25">
        <v>53</v>
      </c>
      <c r="E408" s="25">
        <v>53</v>
      </c>
      <c r="F408" s="26" t="s">
        <v>633</v>
      </c>
      <c r="G408" s="27" t="s">
        <v>683</v>
      </c>
      <c r="H408" s="30">
        <v>5.0601851851851858E-3</v>
      </c>
      <c r="I408" s="100"/>
      <c r="J408" s="14">
        <f t="shared" si="13"/>
        <v>53</v>
      </c>
      <c r="K408" s="14" cm="1">
        <f t="array" ref="K408">SUMPRODUCT((G408=$G$356:$G$463)*(J408&gt;$J$356:$J$463))+1</f>
        <v>1</v>
      </c>
    </row>
    <row r="409" spans="2:11" x14ac:dyDescent="0.25">
      <c r="B409" s="16"/>
      <c r="C409" s="1">
        <v>14</v>
      </c>
      <c r="D409" s="1">
        <v>54</v>
      </c>
      <c r="E409" s="1"/>
      <c r="F409" s="13" t="s">
        <v>434</v>
      </c>
      <c r="G409" s="19" t="s">
        <v>665</v>
      </c>
      <c r="H409" s="30">
        <v>5.0717592592592594E-3</v>
      </c>
      <c r="J409" s="14">
        <f t="shared" si="13"/>
        <v>54</v>
      </c>
      <c r="K409" s="14" cm="1">
        <f t="array" ref="K409">SUMPRODUCT((G409=$G$356:$G$463)*(J409&gt;$J$356:$J$463))+1</f>
        <v>15</v>
      </c>
    </row>
    <row r="410" spans="2:11" ht="15" customHeight="1" x14ac:dyDescent="0.25">
      <c r="B410" s="16"/>
      <c r="C410" s="1">
        <v>16</v>
      </c>
      <c r="D410" s="1">
        <v>55</v>
      </c>
      <c r="E410" s="1">
        <v>55</v>
      </c>
      <c r="F410" s="13" t="s">
        <v>455</v>
      </c>
      <c r="G410" s="19" t="s">
        <v>667</v>
      </c>
      <c r="H410" s="30">
        <v>5.0960648148148146E-3</v>
      </c>
      <c r="J410" s="14">
        <f t="shared" si="13"/>
        <v>55</v>
      </c>
      <c r="K410" s="14" cm="1">
        <f t="array" ref="K410">SUMPRODUCT((G410=$G$356:$G$463)*(J410&gt;$J$356:$J$463))+1</f>
        <v>1</v>
      </c>
    </row>
    <row r="411" spans="2:11" ht="15" customHeight="1" x14ac:dyDescent="0.25">
      <c r="B411" s="16"/>
      <c r="C411" s="1">
        <v>17</v>
      </c>
      <c r="D411" s="1">
        <v>56</v>
      </c>
      <c r="E411" s="1">
        <v>56</v>
      </c>
      <c r="F411" s="13" t="s">
        <v>444</v>
      </c>
      <c r="G411" s="19" t="s">
        <v>493</v>
      </c>
      <c r="H411" s="30">
        <v>5.1099537037037042E-3</v>
      </c>
      <c r="J411" s="14">
        <f t="shared" si="13"/>
        <v>56</v>
      </c>
      <c r="K411" s="14" cm="1">
        <f t="array" ref="K411">SUMPRODUCT((G411=$G$356:$G$463)*(J411&gt;$J$356:$J$463))+1</f>
        <v>1</v>
      </c>
    </row>
    <row r="412" spans="2:11" x14ac:dyDescent="0.25">
      <c r="B412" s="16"/>
      <c r="C412" s="1">
        <v>18</v>
      </c>
      <c r="D412" s="1">
        <v>57</v>
      </c>
      <c r="E412" s="1"/>
      <c r="F412" s="3" t="s">
        <v>449</v>
      </c>
      <c r="G412" s="19" t="s">
        <v>496</v>
      </c>
      <c r="H412" s="30">
        <v>5.1203703703703697E-3</v>
      </c>
      <c r="J412" s="14">
        <f t="shared" si="13"/>
        <v>57</v>
      </c>
      <c r="K412" s="14" cm="1">
        <f t="array" ref="K412">SUMPRODUCT((G412=$G$356:$G$463)*(J412&gt;$J$356:$J$463))+1</f>
        <v>8</v>
      </c>
    </row>
    <row r="413" spans="2:11" x14ac:dyDescent="0.25">
      <c r="B413" s="16"/>
      <c r="C413" s="25">
        <v>19</v>
      </c>
      <c r="D413" s="1">
        <v>58</v>
      </c>
      <c r="E413" s="1"/>
      <c r="F413" s="13" t="s">
        <v>433</v>
      </c>
      <c r="G413" s="19" t="s">
        <v>665</v>
      </c>
      <c r="H413" s="30">
        <v>5.1238425925925922E-3</v>
      </c>
      <c r="J413" s="14">
        <f t="shared" si="13"/>
        <v>58</v>
      </c>
      <c r="K413" s="14" cm="1">
        <f t="array" ref="K413">SUMPRODUCT((G413=$G$356:$G$463)*(J413&gt;$J$356:$J$463))+1</f>
        <v>16</v>
      </c>
    </row>
    <row r="414" spans="2:11" x14ac:dyDescent="0.25">
      <c r="B414" s="16"/>
      <c r="C414" s="1">
        <v>20</v>
      </c>
      <c r="D414" s="1">
        <v>59</v>
      </c>
      <c r="E414" s="1">
        <v>59</v>
      </c>
      <c r="F414" s="13" t="s">
        <v>117</v>
      </c>
      <c r="G414" s="19" t="s">
        <v>119</v>
      </c>
      <c r="H414" s="30">
        <v>5.1342592592592594E-3</v>
      </c>
      <c r="J414" s="14">
        <f t="shared" si="13"/>
        <v>59</v>
      </c>
      <c r="K414" s="14" cm="1">
        <f t="array" ref="K414">SUMPRODUCT((G414=$G$356:$G$463)*(J414&gt;$J$356:$J$463))+1</f>
        <v>3</v>
      </c>
    </row>
    <row r="415" spans="2:11" x14ac:dyDescent="0.25">
      <c r="B415" s="16">
        <v>0.61458333333333337</v>
      </c>
      <c r="C415" s="1">
        <v>1</v>
      </c>
      <c r="D415" s="1">
        <v>60</v>
      </c>
      <c r="E415" s="1"/>
      <c r="F415" s="13" t="s">
        <v>436</v>
      </c>
      <c r="G415" s="19" t="s">
        <v>665</v>
      </c>
      <c r="H415" s="30">
        <v>5.146990740740741E-3</v>
      </c>
      <c r="J415" s="14">
        <f t="shared" si="13"/>
        <v>60</v>
      </c>
      <c r="K415" s="14" cm="1">
        <f t="array" ref="K415">SUMPRODUCT((G415=$G$356:$G$463)*(J415&gt;$J$356:$J$463))+1</f>
        <v>17</v>
      </c>
    </row>
    <row r="416" spans="2:11" x14ac:dyDescent="0.25">
      <c r="B416" s="16"/>
      <c r="C416" s="25">
        <v>2</v>
      </c>
      <c r="D416" s="1">
        <v>61</v>
      </c>
      <c r="E416" s="1">
        <v>61</v>
      </c>
      <c r="F416" s="13" t="s">
        <v>464</v>
      </c>
      <c r="G416" s="19" t="s">
        <v>688</v>
      </c>
      <c r="H416" s="30">
        <v>5.1493055555555554E-3</v>
      </c>
      <c r="J416" s="14">
        <f t="shared" si="13"/>
        <v>61</v>
      </c>
      <c r="K416" s="14" cm="1">
        <f t="array" ref="K416">SUMPRODUCT((G416=$G$356:$G$463)*(J416&gt;$J$356:$J$463))+1</f>
        <v>2</v>
      </c>
    </row>
    <row r="417" spans="2:11" x14ac:dyDescent="0.25">
      <c r="B417" s="16"/>
      <c r="C417" s="1">
        <v>3</v>
      </c>
      <c r="D417" s="1">
        <v>62</v>
      </c>
      <c r="E417" s="1">
        <v>62</v>
      </c>
      <c r="F417" s="13" t="s">
        <v>460</v>
      </c>
      <c r="G417" s="19" t="s">
        <v>677</v>
      </c>
      <c r="H417" s="30">
        <v>5.1643518518518514E-3</v>
      </c>
      <c r="J417" s="14">
        <f t="shared" si="13"/>
        <v>62</v>
      </c>
      <c r="K417" s="14" cm="1">
        <f t="array" ref="K417">SUMPRODUCT((G417=$G$356:$G$463)*(J417&gt;$J$356:$J$463))+1</f>
        <v>1</v>
      </c>
    </row>
    <row r="418" spans="2:11" x14ac:dyDescent="0.25">
      <c r="B418" s="16"/>
      <c r="C418" s="1">
        <v>4</v>
      </c>
      <c r="D418" s="25">
        <v>63</v>
      </c>
      <c r="E418" s="25"/>
      <c r="F418" s="28" t="s">
        <v>102</v>
      </c>
      <c r="G418" s="29" t="s">
        <v>664</v>
      </c>
      <c r="H418" s="30">
        <v>5.1666666666666675E-3</v>
      </c>
      <c r="J418" s="14">
        <f t="shared" si="13"/>
        <v>63</v>
      </c>
      <c r="K418" s="14" cm="1">
        <f t="array" ref="K418">SUMPRODUCT((G418=$G$356:$G$463)*(J418&gt;$J$356:$J$463))+1</f>
        <v>12</v>
      </c>
    </row>
    <row r="419" spans="2:11" x14ac:dyDescent="0.25">
      <c r="B419" s="16"/>
      <c r="C419" s="1">
        <v>5</v>
      </c>
      <c r="D419" s="1">
        <v>63</v>
      </c>
      <c r="E419" s="1">
        <v>63</v>
      </c>
      <c r="F419" s="3" t="s">
        <v>467</v>
      </c>
      <c r="G419" s="20" t="s">
        <v>693</v>
      </c>
      <c r="H419" s="30">
        <v>5.1666666666666675E-3</v>
      </c>
      <c r="J419" s="14">
        <f t="shared" si="13"/>
        <v>63</v>
      </c>
      <c r="K419" s="14" cm="1">
        <f t="array" ref="K419">SUMPRODUCT((G419=$G$356:$G$463)*(J419&gt;$J$356:$J$463))+1</f>
        <v>1</v>
      </c>
    </row>
    <row r="420" spans="2:11" x14ac:dyDescent="0.25">
      <c r="B420" s="16"/>
      <c r="C420" s="1">
        <v>6</v>
      </c>
      <c r="D420" s="1">
        <v>65</v>
      </c>
      <c r="E420" s="1">
        <v>65</v>
      </c>
      <c r="F420" s="3" t="s">
        <v>137</v>
      </c>
      <c r="G420" s="20" t="s">
        <v>694</v>
      </c>
      <c r="H420" s="30">
        <v>5.170138888888889E-3</v>
      </c>
      <c r="J420" s="14">
        <f t="shared" ref="J420:J451" si="14">IFERROR(RANK(H420,$H$356:$H$463,1),"DNS")</f>
        <v>65</v>
      </c>
      <c r="K420" s="14" cm="1">
        <f t="array" ref="K420">SUMPRODUCT((G420=$G$356:$G$463)*(J420&gt;$J$356:$J$463))+1</f>
        <v>2</v>
      </c>
    </row>
    <row r="421" spans="2:11" x14ac:dyDescent="0.25">
      <c r="B421" s="16"/>
      <c r="C421" s="1">
        <v>7</v>
      </c>
      <c r="D421" s="1">
        <v>66</v>
      </c>
      <c r="E421" s="1">
        <v>66</v>
      </c>
      <c r="F421" s="13" t="s">
        <v>465</v>
      </c>
      <c r="G421" s="19" t="s">
        <v>688</v>
      </c>
      <c r="H421" s="30">
        <v>5.1805555555555554E-3</v>
      </c>
      <c r="J421" s="14">
        <f t="shared" si="14"/>
        <v>66</v>
      </c>
      <c r="K421" s="14" cm="1">
        <f t="array" ref="K421">SUMPRODUCT((G421=$G$356:$G$463)*(J421&gt;$J$356:$J$463))+1</f>
        <v>3</v>
      </c>
    </row>
    <row r="422" spans="2:11" x14ac:dyDescent="0.25">
      <c r="B422" s="16"/>
      <c r="C422" s="1">
        <v>8</v>
      </c>
      <c r="D422" s="25">
        <v>67</v>
      </c>
      <c r="E422" s="25">
        <v>67</v>
      </c>
      <c r="F422" s="28" t="s">
        <v>170</v>
      </c>
      <c r="G422" s="29" t="s">
        <v>168</v>
      </c>
      <c r="H422" s="30">
        <v>5.2314814814814819E-3</v>
      </c>
      <c r="J422" s="14">
        <f t="shared" si="14"/>
        <v>67</v>
      </c>
      <c r="K422" s="14" cm="1">
        <f t="array" ref="K422">SUMPRODUCT((G422=$G$356:$G$463)*(J422&gt;$J$356:$J$463))+1</f>
        <v>2</v>
      </c>
    </row>
    <row r="423" spans="2:11" x14ac:dyDescent="0.25">
      <c r="B423" s="16"/>
      <c r="C423" s="1">
        <v>9</v>
      </c>
      <c r="D423" s="1">
        <v>68</v>
      </c>
      <c r="E423" s="1"/>
      <c r="F423" s="3" t="s">
        <v>474</v>
      </c>
      <c r="G423" s="20" t="s">
        <v>394</v>
      </c>
      <c r="H423" s="30">
        <v>5.2326388888888882E-3</v>
      </c>
      <c r="J423" s="14">
        <f t="shared" si="14"/>
        <v>68</v>
      </c>
      <c r="K423" s="14" cm="1">
        <f t="array" ref="K423">SUMPRODUCT((G423=$G$356:$G$463)*(J423&gt;$J$356:$J$463))+1</f>
        <v>7</v>
      </c>
    </row>
    <row r="424" spans="2:11" x14ac:dyDescent="0.25">
      <c r="B424" s="16"/>
      <c r="C424" s="1">
        <v>10</v>
      </c>
      <c r="D424" s="1">
        <v>69</v>
      </c>
      <c r="E424" s="1">
        <v>69</v>
      </c>
      <c r="F424" s="13" t="s">
        <v>480</v>
      </c>
      <c r="G424" s="20" t="s">
        <v>678</v>
      </c>
      <c r="H424" s="30">
        <v>5.2523148148148147E-3</v>
      </c>
      <c r="J424" s="14">
        <f t="shared" si="14"/>
        <v>69</v>
      </c>
      <c r="K424" s="14" cm="1">
        <f t="array" ref="K424">SUMPRODUCT((G424=$G$356:$G$463)*(J424&gt;$J$356:$J$463))+1</f>
        <v>2</v>
      </c>
    </row>
    <row r="425" spans="2:11" ht="25.5" x14ac:dyDescent="0.25">
      <c r="B425" s="16"/>
      <c r="C425" s="1">
        <v>11</v>
      </c>
      <c r="D425" s="1">
        <v>70</v>
      </c>
      <c r="E425" s="1">
        <v>70</v>
      </c>
      <c r="F425" s="13" t="s">
        <v>156</v>
      </c>
      <c r="G425" s="19" t="s">
        <v>673</v>
      </c>
      <c r="H425" s="30">
        <v>5.2627314814814819E-3</v>
      </c>
      <c r="J425" s="14">
        <f t="shared" si="14"/>
        <v>70</v>
      </c>
      <c r="K425" s="14" cm="1">
        <f t="array" ref="K425">SUMPRODUCT((G425=$G$356:$G$463)*(J425&gt;$J$356:$J$463))+1</f>
        <v>1</v>
      </c>
    </row>
    <row r="426" spans="2:11" x14ac:dyDescent="0.25">
      <c r="B426" s="16"/>
      <c r="C426" s="1">
        <v>12</v>
      </c>
      <c r="D426" s="1">
        <v>71</v>
      </c>
      <c r="E426" s="1">
        <v>71</v>
      </c>
      <c r="F426" s="13" t="s">
        <v>457</v>
      </c>
      <c r="G426" s="19" t="s">
        <v>667</v>
      </c>
      <c r="H426" s="30">
        <v>5.2928240740740739E-3</v>
      </c>
      <c r="J426" s="14">
        <f t="shared" si="14"/>
        <v>71</v>
      </c>
      <c r="K426" s="14" cm="1">
        <f t="array" ref="K426">SUMPRODUCT((G426=$G$356:$G$463)*(J426&gt;$J$356:$J$463))+1</f>
        <v>2</v>
      </c>
    </row>
    <row r="427" spans="2:11" x14ac:dyDescent="0.25">
      <c r="B427" s="16"/>
      <c r="C427" s="25">
        <v>13</v>
      </c>
      <c r="D427" s="1">
        <v>72</v>
      </c>
      <c r="E427" s="1">
        <v>72</v>
      </c>
      <c r="F427" s="13" t="s">
        <v>478</v>
      </c>
      <c r="G427" s="20" t="s">
        <v>678</v>
      </c>
      <c r="H427" s="30">
        <v>5.2951388888888883E-3</v>
      </c>
      <c r="J427" s="14">
        <f t="shared" si="14"/>
        <v>72</v>
      </c>
      <c r="K427" s="14" cm="1">
        <f t="array" ref="K427">SUMPRODUCT((G427=$G$356:$G$463)*(J427&gt;$J$356:$J$463))+1</f>
        <v>3</v>
      </c>
    </row>
    <row r="428" spans="2:11" ht="25.5" x14ac:dyDescent="0.25">
      <c r="B428" s="16"/>
      <c r="C428" s="1">
        <v>14</v>
      </c>
      <c r="D428" s="25">
        <v>73</v>
      </c>
      <c r="E428" s="25">
        <v>73</v>
      </c>
      <c r="F428" s="13" t="s">
        <v>159</v>
      </c>
      <c r="G428" s="19" t="s">
        <v>680</v>
      </c>
      <c r="H428" s="30">
        <v>5.2974537037037035E-3</v>
      </c>
      <c r="I428" s="72"/>
      <c r="J428" s="14">
        <f t="shared" si="14"/>
        <v>73</v>
      </c>
      <c r="K428" s="14" cm="1">
        <f t="array" ref="K428">SUMPRODUCT((G428=$G$356:$G$463)*(J428&gt;$J$356:$J$463))+1</f>
        <v>1</v>
      </c>
    </row>
    <row r="429" spans="2:11" x14ac:dyDescent="0.25">
      <c r="B429" s="16"/>
      <c r="C429" s="1">
        <v>15</v>
      </c>
      <c r="D429" s="25">
        <v>74</v>
      </c>
      <c r="E429" s="25"/>
      <c r="F429" s="28" t="s">
        <v>440</v>
      </c>
      <c r="G429" s="29" t="s">
        <v>670</v>
      </c>
      <c r="H429" s="30">
        <v>5.3020833333333331E-3</v>
      </c>
      <c r="J429" s="14">
        <f t="shared" si="14"/>
        <v>74</v>
      </c>
      <c r="K429" s="14" cm="1">
        <f t="array" ref="K429">SUMPRODUCT((G429=$G$356:$G$463)*(J429&gt;$J$356:$J$463))+1</f>
        <v>4</v>
      </c>
    </row>
    <row r="430" spans="2:11" x14ac:dyDescent="0.25">
      <c r="B430" s="16"/>
      <c r="C430" s="1">
        <v>16</v>
      </c>
      <c r="D430" s="1">
        <v>75</v>
      </c>
      <c r="E430" s="1"/>
      <c r="F430" s="3" t="s">
        <v>452</v>
      </c>
      <c r="G430" s="19" t="s">
        <v>496</v>
      </c>
      <c r="H430" s="30">
        <v>5.3101851851851851E-3</v>
      </c>
      <c r="J430" s="14">
        <f t="shared" si="14"/>
        <v>75</v>
      </c>
      <c r="K430" s="14" cm="1">
        <f t="array" ref="K430">SUMPRODUCT((G430=$G$356:$G$463)*(J430&gt;$J$356:$J$463))+1</f>
        <v>9</v>
      </c>
    </row>
    <row r="431" spans="2:11" x14ac:dyDescent="0.25">
      <c r="B431" s="16"/>
      <c r="C431" s="1">
        <v>17</v>
      </c>
      <c r="D431" s="1">
        <v>76</v>
      </c>
      <c r="E431" s="1"/>
      <c r="F431" s="13" t="s">
        <v>714</v>
      </c>
      <c r="G431" s="19" t="s">
        <v>688</v>
      </c>
      <c r="H431" s="30">
        <v>5.3182870370370372E-3</v>
      </c>
      <c r="J431" s="14">
        <f t="shared" si="14"/>
        <v>76</v>
      </c>
      <c r="K431" s="14" cm="1">
        <f t="array" ref="K431">SUMPRODUCT((G431=$G$356:$G$463)*(J431&gt;$J$356:$J$463))+1</f>
        <v>4</v>
      </c>
    </row>
    <row r="432" spans="2:11" x14ac:dyDescent="0.25">
      <c r="B432" s="16"/>
      <c r="C432" s="1">
        <v>18</v>
      </c>
      <c r="D432" s="25">
        <v>77</v>
      </c>
      <c r="E432" s="25">
        <v>77</v>
      </c>
      <c r="F432" s="26" t="s">
        <v>634</v>
      </c>
      <c r="G432" s="27" t="s">
        <v>683</v>
      </c>
      <c r="H432" s="30">
        <v>5.3206018518518515E-3</v>
      </c>
      <c r="I432" s="72"/>
      <c r="J432" s="14">
        <f t="shared" si="14"/>
        <v>77</v>
      </c>
      <c r="K432" s="14" cm="1">
        <f t="array" ref="K432">SUMPRODUCT((G432=$G$356:$G$463)*(J432&gt;$J$356:$J$463))+1</f>
        <v>2</v>
      </c>
    </row>
    <row r="433" spans="2:11" ht="25.5" x14ac:dyDescent="0.25">
      <c r="B433" s="16"/>
      <c r="C433" s="1">
        <v>19</v>
      </c>
      <c r="D433" s="1">
        <v>78</v>
      </c>
      <c r="E433" s="1">
        <v>78</v>
      </c>
      <c r="F433" s="13" t="s">
        <v>157</v>
      </c>
      <c r="G433" s="19" t="s">
        <v>673</v>
      </c>
      <c r="H433" s="30">
        <v>5.3379629629629636E-3</v>
      </c>
      <c r="J433" s="14">
        <f t="shared" si="14"/>
        <v>78</v>
      </c>
      <c r="K433" s="14" cm="1">
        <f t="array" ref="K433">SUMPRODUCT((G433=$G$356:$G$463)*(J433&gt;$J$356:$J$463))+1</f>
        <v>2</v>
      </c>
    </row>
    <row r="434" spans="2:11" x14ac:dyDescent="0.25">
      <c r="B434" s="16"/>
      <c r="C434" s="1">
        <v>20</v>
      </c>
      <c r="D434" s="1">
        <v>79</v>
      </c>
      <c r="E434" s="1">
        <v>79</v>
      </c>
      <c r="F434" s="13" t="s">
        <v>458</v>
      </c>
      <c r="G434" s="19" t="s">
        <v>667</v>
      </c>
      <c r="H434" s="30">
        <v>5.3402777777777771E-3</v>
      </c>
      <c r="J434" s="14">
        <f t="shared" si="14"/>
        <v>79</v>
      </c>
      <c r="K434" s="14" cm="1">
        <f t="array" ref="K434">SUMPRODUCT((G434=$G$356:$G$463)*(J434&gt;$J$356:$J$463))+1</f>
        <v>3</v>
      </c>
    </row>
    <row r="435" spans="2:11" x14ac:dyDescent="0.25">
      <c r="B435" s="16">
        <v>0.625</v>
      </c>
      <c r="C435" s="1">
        <v>1</v>
      </c>
      <c r="D435" s="1">
        <v>80</v>
      </c>
      <c r="E435" s="1"/>
      <c r="F435" s="13" t="s">
        <v>456</v>
      </c>
      <c r="G435" s="19" t="s">
        <v>667</v>
      </c>
      <c r="H435" s="30">
        <v>5.3761574074074085E-3</v>
      </c>
      <c r="J435" s="14">
        <f t="shared" si="14"/>
        <v>80</v>
      </c>
      <c r="K435" s="14" cm="1">
        <f t="array" ref="K435">SUMPRODUCT((G435=$G$356:$G$463)*(J435&gt;$J$356:$J$463))+1</f>
        <v>4</v>
      </c>
    </row>
    <row r="436" spans="2:11" ht="25.5" x14ac:dyDescent="0.25">
      <c r="B436" s="16"/>
      <c r="C436" s="1">
        <v>2</v>
      </c>
      <c r="D436" s="1">
        <v>81</v>
      </c>
      <c r="E436" s="1">
        <v>81</v>
      </c>
      <c r="F436" s="13" t="s">
        <v>158</v>
      </c>
      <c r="G436" s="19" t="s">
        <v>673</v>
      </c>
      <c r="H436" s="30">
        <v>5.3888888888888884E-3</v>
      </c>
      <c r="J436" s="14">
        <f t="shared" si="14"/>
        <v>81</v>
      </c>
      <c r="K436" s="14" cm="1">
        <f t="array" ref="K436">SUMPRODUCT((G436=$G$356:$G$463)*(J436&gt;$J$356:$J$463))+1</f>
        <v>3</v>
      </c>
    </row>
    <row r="437" spans="2:11" x14ac:dyDescent="0.25">
      <c r="B437" s="16"/>
      <c r="C437" s="1">
        <v>3</v>
      </c>
      <c r="D437" s="1">
        <v>82</v>
      </c>
      <c r="E437" s="1">
        <v>82</v>
      </c>
      <c r="F437" s="13" t="s">
        <v>207</v>
      </c>
      <c r="G437" s="19" t="s">
        <v>208</v>
      </c>
      <c r="H437" s="30">
        <v>5.417824074074074E-3</v>
      </c>
      <c r="J437" s="14">
        <f t="shared" si="14"/>
        <v>82</v>
      </c>
      <c r="K437" s="14" cm="1">
        <f t="array" ref="K437">SUMPRODUCT((G437=$G$356:$G$463)*(J437&gt;$J$356:$J$463))+1</f>
        <v>1</v>
      </c>
    </row>
    <row r="438" spans="2:11" x14ac:dyDescent="0.25">
      <c r="B438" s="16"/>
      <c r="C438" s="1">
        <v>4</v>
      </c>
      <c r="D438" s="1">
        <v>83</v>
      </c>
      <c r="E438" s="1"/>
      <c r="F438" s="13" t="s">
        <v>481</v>
      </c>
      <c r="G438" s="20" t="s">
        <v>678</v>
      </c>
      <c r="H438" s="30">
        <v>5.4398148148148149E-3</v>
      </c>
      <c r="J438" s="14">
        <f t="shared" si="14"/>
        <v>83</v>
      </c>
      <c r="K438" s="14" cm="1">
        <f t="array" ref="K438">SUMPRODUCT((G438=$G$356:$G$463)*(J438&gt;$J$356:$J$463))+1</f>
        <v>4</v>
      </c>
    </row>
    <row r="439" spans="2:11" x14ac:dyDescent="0.25">
      <c r="B439" s="16"/>
      <c r="C439" s="1">
        <v>5</v>
      </c>
      <c r="D439" s="1">
        <v>84</v>
      </c>
      <c r="E439" s="1"/>
      <c r="F439" s="13" t="s">
        <v>463</v>
      </c>
      <c r="G439" s="19" t="s">
        <v>688</v>
      </c>
      <c r="H439" s="30">
        <v>5.4421296296296301E-3</v>
      </c>
      <c r="J439" s="14">
        <f t="shared" si="14"/>
        <v>84</v>
      </c>
      <c r="K439" s="14" cm="1">
        <f t="array" ref="K439">SUMPRODUCT((G439=$G$356:$G$463)*(J439&gt;$J$356:$J$463))+1</f>
        <v>5</v>
      </c>
    </row>
    <row r="440" spans="2:11" x14ac:dyDescent="0.25">
      <c r="B440" s="16"/>
      <c r="C440" s="1">
        <v>6</v>
      </c>
      <c r="D440" s="1">
        <v>85</v>
      </c>
      <c r="E440" s="1">
        <v>85</v>
      </c>
      <c r="F440" s="13" t="s">
        <v>459</v>
      </c>
      <c r="G440" s="19" t="s">
        <v>292</v>
      </c>
      <c r="H440" s="30">
        <v>5.4583333333333333E-3</v>
      </c>
      <c r="J440" s="14">
        <f t="shared" si="14"/>
        <v>85</v>
      </c>
      <c r="K440" s="14" cm="1">
        <f t="array" ref="K440">SUMPRODUCT((G440=$G$356:$G$463)*(J440&gt;$J$356:$J$463))+1</f>
        <v>1</v>
      </c>
    </row>
    <row r="441" spans="2:11" ht="25.5" x14ac:dyDescent="0.25">
      <c r="B441" s="16"/>
      <c r="C441" s="1">
        <v>7</v>
      </c>
      <c r="D441" s="1">
        <v>86</v>
      </c>
      <c r="E441" s="1"/>
      <c r="F441" s="13" t="s">
        <v>155</v>
      </c>
      <c r="G441" s="19" t="s">
        <v>673</v>
      </c>
      <c r="H441" s="30">
        <v>5.4826388888888885E-3</v>
      </c>
      <c r="J441" s="14">
        <f t="shared" si="14"/>
        <v>86</v>
      </c>
      <c r="K441" s="14" cm="1">
        <f t="array" ref="K441">SUMPRODUCT((G441=$G$356:$G$463)*(J441&gt;$J$356:$J$463))+1</f>
        <v>4</v>
      </c>
    </row>
    <row r="442" spans="2:11" x14ac:dyDescent="0.25">
      <c r="B442" s="16"/>
      <c r="C442" s="1">
        <v>8</v>
      </c>
      <c r="D442" s="25">
        <v>87</v>
      </c>
      <c r="E442" s="25">
        <v>87</v>
      </c>
      <c r="F442" s="28" t="s">
        <v>716</v>
      </c>
      <c r="G442" s="29" t="s">
        <v>168</v>
      </c>
      <c r="H442" s="30">
        <v>5.4849537037037037E-3</v>
      </c>
      <c r="I442" s="72"/>
      <c r="J442" s="14">
        <f t="shared" si="14"/>
        <v>87</v>
      </c>
      <c r="K442" s="14" cm="1">
        <f t="array" ref="K442">SUMPRODUCT((G442=$G$356:$G$463)*(J442&gt;$J$356:$J$463))+1</f>
        <v>3</v>
      </c>
    </row>
    <row r="443" spans="2:11" x14ac:dyDescent="0.25">
      <c r="B443" s="16"/>
      <c r="C443" s="1">
        <v>9</v>
      </c>
      <c r="D443" s="1">
        <v>88</v>
      </c>
      <c r="E443" s="1">
        <v>88</v>
      </c>
      <c r="F443" s="13" t="s">
        <v>197</v>
      </c>
      <c r="G443" s="19" t="s">
        <v>193</v>
      </c>
      <c r="H443" s="30">
        <v>5.5046296296296301E-3</v>
      </c>
      <c r="J443" s="14">
        <f t="shared" si="14"/>
        <v>88</v>
      </c>
      <c r="K443" s="14" cm="1">
        <f t="array" ref="K443">SUMPRODUCT((G443=$G$356:$G$463)*(J443&gt;$J$356:$J$463))+1</f>
        <v>1</v>
      </c>
    </row>
    <row r="444" spans="2:11" x14ac:dyDescent="0.25">
      <c r="B444" s="16"/>
      <c r="C444" s="1">
        <v>10</v>
      </c>
      <c r="D444" s="25">
        <v>89</v>
      </c>
      <c r="E444" s="25"/>
      <c r="F444" s="28" t="s">
        <v>441</v>
      </c>
      <c r="G444" s="27" t="s">
        <v>670</v>
      </c>
      <c r="H444" s="30">
        <v>5.5486111111111118E-3</v>
      </c>
      <c r="J444" s="14">
        <f t="shared" si="14"/>
        <v>89</v>
      </c>
      <c r="K444" s="14" cm="1">
        <f t="array" ref="K444">SUMPRODUCT((G444=$G$356:$G$463)*(J444&gt;$J$356:$J$463))+1</f>
        <v>5</v>
      </c>
    </row>
    <row r="445" spans="2:11" x14ac:dyDescent="0.25">
      <c r="B445" s="16"/>
      <c r="C445" s="1">
        <v>11</v>
      </c>
      <c r="D445" s="1">
        <v>90</v>
      </c>
      <c r="E445" s="1"/>
      <c r="F445" s="13" t="s">
        <v>461</v>
      </c>
      <c r="G445" s="19" t="s">
        <v>688</v>
      </c>
      <c r="H445" s="30">
        <v>5.5532407407407405E-3</v>
      </c>
      <c r="J445" s="14">
        <f t="shared" si="14"/>
        <v>90</v>
      </c>
      <c r="K445" s="14" cm="1">
        <f t="array" ref="K445">SUMPRODUCT((G445=$G$356:$G$463)*(J445&gt;$J$356:$J$463))+1</f>
        <v>6</v>
      </c>
    </row>
    <row r="446" spans="2:11" ht="14.45" customHeight="1" x14ac:dyDescent="0.25">
      <c r="B446" s="16"/>
      <c r="C446" s="1">
        <v>12</v>
      </c>
      <c r="D446" s="1">
        <v>91</v>
      </c>
      <c r="E446" s="1"/>
      <c r="F446" s="13" t="s">
        <v>479</v>
      </c>
      <c r="G446" s="20" t="s">
        <v>678</v>
      </c>
      <c r="H446" s="30">
        <v>5.5694444444444437E-3</v>
      </c>
      <c r="J446" s="14">
        <f t="shared" si="14"/>
        <v>91</v>
      </c>
      <c r="K446" s="14" cm="1">
        <f t="array" ref="K446">SUMPRODUCT((G446=$G$356:$G$463)*(J446&gt;$J$356:$J$463))+1</f>
        <v>5</v>
      </c>
    </row>
    <row r="447" spans="2:11" x14ac:dyDescent="0.25">
      <c r="B447" s="16"/>
      <c r="C447" s="1">
        <v>13</v>
      </c>
      <c r="D447" s="1">
        <v>92</v>
      </c>
      <c r="E447" s="1">
        <v>92</v>
      </c>
      <c r="F447" s="13" t="s">
        <v>180</v>
      </c>
      <c r="G447" s="19" t="s">
        <v>188</v>
      </c>
      <c r="H447" s="30">
        <v>5.5856481481481477E-3</v>
      </c>
      <c r="J447" s="14">
        <f t="shared" si="14"/>
        <v>92</v>
      </c>
      <c r="K447" s="14" cm="1">
        <f t="array" ref="K447">SUMPRODUCT((G447=$G$356:$G$463)*(J447&gt;$J$356:$J$463))+1</f>
        <v>1</v>
      </c>
    </row>
    <row r="448" spans="2:11" x14ac:dyDescent="0.25">
      <c r="B448" s="16"/>
      <c r="C448" s="1">
        <v>14</v>
      </c>
      <c r="D448" s="1">
        <v>93</v>
      </c>
      <c r="E448" s="1"/>
      <c r="F448" s="13" t="s">
        <v>466</v>
      </c>
      <c r="G448" s="19" t="s">
        <v>688</v>
      </c>
      <c r="H448" s="30">
        <v>5.5925925925925926E-3</v>
      </c>
      <c r="J448" s="14">
        <f t="shared" si="14"/>
        <v>93</v>
      </c>
      <c r="K448" s="14" cm="1">
        <f t="array" ref="K448">SUMPRODUCT((G448=$G$356:$G$463)*(J448&gt;$J$356:$J$463))+1</f>
        <v>7</v>
      </c>
    </row>
    <row r="449" spans="2:11" x14ac:dyDescent="0.25">
      <c r="B449" s="16"/>
      <c r="C449" s="1">
        <v>15</v>
      </c>
      <c r="D449" s="1">
        <v>94</v>
      </c>
      <c r="E449" s="1"/>
      <c r="F449" s="13" t="s">
        <v>443</v>
      </c>
      <c r="G449" s="19" t="s">
        <v>670</v>
      </c>
      <c r="H449" s="30">
        <v>5.6620370370370357E-3</v>
      </c>
      <c r="J449" s="14">
        <f t="shared" si="14"/>
        <v>94</v>
      </c>
      <c r="K449" s="14" cm="1">
        <f t="array" ref="K449">SUMPRODUCT((G449=$G$356:$G$463)*(J449&gt;$J$356:$J$463))+1</f>
        <v>6</v>
      </c>
    </row>
    <row r="450" spans="2:11" x14ac:dyDescent="0.25">
      <c r="B450" s="16"/>
      <c r="C450" s="1">
        <v>16</v>
      </c>
      <c r="D450" s="1">
        <v>95</v>
      </c>
      <c r="E450" s="1"/>
      <c r="F450" s="13" t="s">
        <v>454</v>
      </c>
      <c r="G450" s="19" t="s">
        <v>496</v>
      </c>
      <c r="H450" s="30">
        <v>5.6805555555555559E-3</v>
      </c>
      <c r="J450" s="14">
        <f t="shared" si="14"/>
        <v>95</v>
      </c>
      <c r="K450" s="14" cm="1">
        <f t="array" ref="K450">SUMPRODUCT((G450=$G$356:$G$463)*(J450&gt;$J$356:$J$463))+1</f>
        <v>10</v>
      </c>
    </row>
    <row r="451" spans="2:11" x14ac:dyDescent="0.25">
      <c r="B451" s="16"/>
      <c r="C451" s="1">
        <v>17</v>
      </c>
      <c r="D451" s="1">
        <v>96</v>
      </c>
      <c r="E451" s="1">
        <v>96</v>
      </c>
      <c r="F451" s="13" t="s">
        <v>182</v>
      </c>
      <c r="G451" s="19" t="s">
        <v>188</v>
      </c>
      <c r="H451" s="30">
        <v>5.7048611111111111E-3</v>
      </c>
      <c r="J451" s="14">
        <f t="shared" si="14"/>
        <v>96</v>
      </c>
      <c r="K451" s="14" cm="1">
        <f t="array" ref="K451">SUMPRODUCT((G451=$G$356:$G$463)*(J451&gt;$J$356:$J$463))+1</f>
        <v>2</v>
      </c>
    </row>
    <row r="452" spans="2:11" ht="17.100000000000001" customHeight="1" x14ac:dyDescent="0.25">
      <c r="B452" s="16"/>
      <c r="C452" s="1">
        <v>18</v>
      </c>
      <c r="D452" s="1">
        <v>97</v>
      </c>
      <c r="E452" s="1"/>
      <c r="F452" s="13" t="s">
        <v>442</v>
      </c>
      <c r="G452" s="19" t="s">
        <v>670</v>
      </c>
      <c r="H452" s="30">
        <v>5.7106481481481479E-3</v>
      </c>
      <c r="J452" s="14">
        <f t="shared" ref="J452:J463" si="15">IFERROR(RANK(H452,$H$356:$H$463,1),"DNS")</f>
        <v>97</v>
      </c>
      <c r="K452" s="14" cm="1">
        <f t="array" ref="K452">SUMPRODUCT((G452=$G$356:$G$463)*(J452&gt;$J$356:$J$463))+1</f>
        <v>7</v>
      </c>
    </row>
    <row r="453" spans="2:11" x14ac:dyDescent="0.25">
      <c r="B453" s="16"/>
      <c r="C453" s="1">
        <v>19</v>
      </c>
      <c r="D453" s="1">
        <v>98</v>
      </c>
      <c r="E453" s="1"/>
      <c r="F453" s="13" t="s">
        <v>482</v>
      </c>
      <c r="G453" s="20" t="s">
        <v>678</v>
      </c>
      <c r="H453" s="30">
        <v>5.7233796296296303E-3</v>
      </c>
      <c r="J453" s="14">
        <f t="shared" si="15"/>
        <v>98</v>
      </c>
      <c r="K453" s="14" cm="1">
        <f t="array" ref="K453">SUMPRODUCT((G453=$G$356:$G$463)*(J453&gt;$J$356:$J$463))+1</f>
        <v>6</v>
      </c>
    </row>
    <row r="454" spans="2:11" x14ac:dyDescent="0.25">
      <c r="B454" s="16"/>
      <c r="C454" s="1">
        <v>20</v>
      </c>
      <c r="D454" s="1">
        <v>99</v>
      </c>
      <c r="E454" s="1">
        <v>99</v>
      </c>
      <c r="F454" s="13" t="s">
        <v>187</v>
      </c>
      <c r="G454" s="19" t="s">
        <v>188</v>
      </c>
      <c r="H454" s="30">
        <v>5.7372685185185191E-3</v>
      </c>
      <c r="J454" s="14">
        <f t="shared" si="15"/>
        <v>99</v>
      </c>
      <c r="K454" s="14" cm="1">
        <f t="array" ref="K454">SUMPRODUCT((G454=$G$356:$G$463)*(J454&gt;$J$356:$J$463))+1</f>
        <v>3</v>
      </c>
    </row>
    <row r="455" spans="2:11" x14ac:dyDescent="0.25">
      <c r="B455" s="16">
        <v>0.63541666666666663</v>
      </c>
      <c r="C455" s="1">
        <v>1</v>
      </c>
      <c r="D455" s="1">
        <v>100</v>
      </c>
      <c r="E455" s="1"/>
      <c r="F455" s="13" t="s">
        <v>181</v>
      </c>
      <c r="G455" s="19" t="s">
        <v>188</v>
      </c>
      <c r="H455" s="30">
        <v>5.7997685185185192E-3</v>
      </c>
      <c r="J455" s="14">
        <f t="shared" si="15"/>
        <v>100</v>
      </c>
      <c r="K455" s="14" cm="1">
        <f t="array" ref="K455">SUMPRODUCT((G455=$G$356:$G$463)*(J455&gt;$J$356:$J$463))+1</f>
        <v>4</v>
      </c>
    </row>
    <row r="456" spans="2:11" x14ac:dyDescent="0.25">
      <c r="B456" s="16"/>
      <c r="C456" s="25">
        <v>2</v>
      </c>
      <c r="D456" s="1">
        <v>101</v>
      </c>
      <c r="E456" s="1">
        <v>101</v>
      </c>
      <c r="F456" s="13" t="s">
        <v>635</v>
      </c>
      <c r="G456" s="19" t="s">
        <v>683</v>
      </c>
      <c r="H456" s="30">
        <v>5.8182870370370376E-3</v>
      </c>
      <c r="J456" s="14">
        <f t="shared" si="15"/>
        <v>101</v>
      </c>
      <c r="K456" s="14" cm="1">
        <f t="array" ref="K456">SUMPRODUCT((G456=$G$356:$G$463)*(J456&gt;$J$356:$J$463))+1</f>
        <v>3</v>
      </c>
    </row>
    <row r="457" spans="2:11" ht="28.5" x14ac:dyDescent="0.25">
      <c r="B457" s="16"/>
      <c r="C457" s="25">
        <v>3</v>
      </c>
      <c r="D457" s="1">
        <v>102</v>
      </c>
      <c r="E457" s="1"/>
      <c r="F457" s="13" t="s">
        <v>179</v>
      </c>
      <c r="G457" s="19" t="s">
        <v>188</v>
      </c>
      <c r="H457" s="30">
        <v>5.8912037037037032E-3</v>
      </c>
      <c r="J457" s="14">
        <f t="shared" si="15"/>
        <v>102</v>
      </c>
      <c r="K457" s="14" cm="1">
        <f t="array" ref="K457">SUMPRODUCT((G457=$G$356:$G$463)*(J457&gt;$J$356:$J$463))+1</f>
        <v>5</v>
      </c>
    </row>
    <row r="458" spans="2:11" x14ac:dyDescent="0.25">
      <c r="B458" s="16"/>
      <c r="C458" s="1">
        <v>4</v>
      </c>
      <c r="D458" s="25">
        <v>103</v>
      </c>
      <c r="E458" s="25"/>
      <c r="F458" s="26" t="s">
        <v>636</v>
      </c>
      <c r="G458" s="27" t="s">
        <v>683</v>
      </c>
      <c r="H458" s="30">
        <v>5.9988425925925929E-3</v>
      </c>
      <c r="I458" s="72"/>
      <c r="J458" s="14">
        <f t="shared" si="15"/>
        <v>103</v>
      </c>
      <c r="K458" s="14" cm="1">
        <f t="array" ref="K458">SUMPRODUCT((G458=$G$356:$G$463)*(J458&gt;$J$356:$J$463))+1</f>
        <v>4</v>
      </c>
    </row>
    <row r="459" spans="2:11" x14ac:dyDescent="0.25">
      <c r="B459" s="16"/>
      <c r="C459" s="1">
        <v>5</v>
      </c>
      <c r="D459" s="1">
        <v>104</v>
      </c>
      <c r="E459" s="1"/>
      <c r="F459" s="13" t="s">
        <v>186</v>
      </c>
      <c r="G459" s="19" t="s">
        <v>188</v>
      </c>
      <c r="H459" s="30">
        <v>6.0486111111111122E-3</v>
      </c>
      <c r="J459" s="14">
        <f t="shared" si="15"/>
        <v>104</v>
      </c>
      <c r="K459" s="14" cm="1">
        <f t="array" ref="K459">SUMPRODUCT((G459=$G$356:$G$463)*(J459&gt;$J$356:$J$463))+1</f>
        <v>6</v>
      </c>
    </row>
    <row r="460" spans="2:11" x14ac:dyDescent="0.25">
      <c r="B460" s="16"/>
      <c r="C460" s="1">
        <v>6</v>
      </c>
      <c r="D460" s="1">
        <v>105</v>
      </c>
      <c r="E460" s="1"/>
      <c r="F460" s="13" t="s">
        <v>183</v>
      </c>
      <c r="G460" s="19" t="s">
        <v>188</v>
      </c>
      <c r="H460" s="30">
        <v>6.1099537037037042E-3</v>
      </c>
      <c r="J460" s="14">
        <f t="shared" si="15"/>
        <v>105</v>
      </c>
      <c r="K460" s="14" cm="1">
        <f t="array" ref="K460">SUMPRODUCT((G460=$G$356:$G$463)*(J460&gt;$J$356:$J$463))+1</f>
        <v>7</v>
      </c>
    </row>
    <row r="461" spans="2:11" x14ac:dyDescent="0.25">
      <c r="B461" s="24"/>
      <c r="C461" s="25">
        <v>7</v>
      </c>
      <c r="D461" s="1">
        <v>106</v>
      </c>
      <c r="E461" s="1"/>
      <c r="F461" s="13" t="s">
        <v>185</v>
      </c>
      <c r="G461" s="19" t="s">
        <v>188</v>
      </c>
      <c r="H461" s="30">
        <v>6.4305555555555548E-3</v>
      </c>
      <c r="J461" s="14">
        <f t="shared" si="15"/>
        <v>106</v>
      </c>
      <c r="K461" s="14" cm="1">
        <f t="array" ref="K461">SUMPRODUCT((G461=$G$356:$G$463)*(J461&gt;$J$356:$J$463))+1</f>
        <v>8</v>
      </c>
    </row>
    <row r="462" spans="2:11" x14ac:dyDescent="0.25">
      <c r="B462" s="1"/>
      <c r="C462" s="1">
        <v>8</v>
      </c>
      <c r="D462" s="1" t="s">
        <v>719</v>
      </c>
      <c r="E462" s="60" t="s">
        <v>719</v>
      </c>
      <c r="F462" s="61" t="s">
        <v>639</v>
      </c>
      <c r="G462" s="62" t="s">
        <v>695</v>
      </c>
      <c r="H462" s="63" t="s">
        <v>729</v>
      </c>
      <c r="I462" s="30">
        <v>4.6759259259259263E-3</v>
      </c>
      <c r="J462" s="14" t="str">
        <f t="shared" si="15"/>
        <v>DNS</v>
      </c>
      <c r="K462" s="14" cm="1">
        <f t="array" ref="K462">SUMPRODUCT((G462=$G$356:$G$463)*(J462&gt;$J$356:$J$463))+1</f>
        <v>3</v>
      </c>
    </row>
    <row r="463" spans="2:11" x14ac:dyDescent="0.25">
      <c r="B463" s="24"/>
      <c r="C463" s="25"/>
      <c r="D463" s="60" t="s">
        <v>719</v>
      </c>
      <c r="E463" s="60" t="s">
        <v>719</v>
      </c>
      <c r="F463" s="61" t="s">
        <v>198</v>
      </c>
      <c r="G463" s="62" t="s">
        <v>193</v>
      </c>
      <c r="H463" s="63" t="s">
        <v>729</v>
      </c>
      <c r="I463" s="99">
        <v>5.8483796296296296E-3</v>
      </c>
      <c r="J463" s="98" t="str">
        <f t="shared" si="15"/>
        <v>DNS</v>
      </c>
      <c r="K463" s="98" cm="1">
        <f t="array" ref="K463">SUMPRODUCT((G463=$G$356:$G$463)*(J463&gt;$J$356:$J$463))+1</f>
        <v>2</v>
      </c>
    </row>
    <row r="464" spans="2:11" x14ac:dyDescent="0.25">
      <c r="H464" s="9"/>
    </row>
    <row r="466" spans="2:16" ht="15" x14ac:dyDescent="0.25">
      <c r="B466" s="113" t="s">
        <v>4</v>
      </c>
      <c r="C466" s="113"/>
      <c r="D466" s="31"/>
      <c r="E466" s="31"/>
      <c r="F466" s="119" t="s">
        <v>26</v>
      </c>
      <c r="G466" s="120"/>
      <c r="H466" s="121"/>
      <c r="I466" s="69"/>
    </row>
    <row r="467" spans="2:16" s="10" customFormat="1" ht="15" x14ac:dyDescent="0.25">
      <c r="B467" s="4" t="s">
        <v>0</v>
      </c>
      <c r="C467" s="4" t="s">
        <v>1</v>
      </c>
      <c r="D467" s="84" t="s">
        <v>718</v>
      </c>
      <c r="E467" s="84" t="s">
        <v>723</v>
      </c>
      <c r="F467" s="36" t="s">
        <v>2</v>
      </c>
      <c r="G467" s="36" t="s">
        <v>3</v>
      </c>
      <c r="H467" s="36" t="s">
        <v>17</v>
      </c>
      <c r="I467" s="70"/>
      <c r="J467" s="14" t="s">
        <v>18</v>
      </c>
      <c r="K467" s="14" t="s">
        <v>731</v>
      </c>
    </row>
    <row r="468" spans="2:16" ht="15" x14ac:dyDescent="0.25">
      <c r="B468" s="16">
        <v>0.64583333333333337</v>
      </c>
      <c r="C468" s="1">
        <v>1</v>
      </c>
      <c r="D468" s="36">
        <v>1</v>
      </c>
      <c r="E468" s="36">
        <v>1</v>
      </c>
      <c r="F468" s="37" t="s">
        <v>508</v>
      </c>
      <c r="G468" s="38" t="s">
        <v>504</v>
      </c>
      <c r="H468" s="39">
        <v>5.1817129629629635E-3</v>
      </c>
      <c r="J468" s="14">
        <f t="shared" ref="J468:J499" si="16">IFERROR(RANK(H468,$H$468:$H$546,1),"DNS")</f>
        <v>1</v>
      </c>
      <c r="K468" s="14" cm="1">
        <f t="array" ref="K468">SUMPRODUCT((G468=$G$468:$G$546)*(J468&gt;$J$468:$J$546))+1</f>
        <v>1</v>
      </c>
    </row>
    <row r="469" spans="2:16" ht="15" x14ac:dyDescent="0.25">
      <c r="B469" s="16"/>
      <c r="C469" s="1">
        <v>5</v>
      </c>
      <c r="D469" s="36">
        <v>2</v>
      </c>
      <c r="E469" s="36">
        <v>2</v>
      </c>
      <c r="F469" s="90" t="s">
        <v>613</v>
      </c>
      <c r="G469" s="108" t="s">
        <v>698</v>
      </c>
      <c r="H469" s="39">
        <v>5.3009259259259251E-3</v>
      </c>
      <c r="J469" s="14">
        <f t="shared" si="16"/>
        <v>2</v>
      </c>
      <c r="K469" s="14" cm="1">
        <f t="array" ref="K469">SUMPRODUCT((G469=$G$468:$G$546)*(J469&gt;$J$468:$J$546))+1</f>
        <v>1</v>
      </c>
      <c r="N469" s="32" t="s">
        <v>721</v>
      </c>
      <c r="O469" t="s">
        <v>724</v>
      </c>
      <c r="P469" t="s">
        <v>725</v>
      </c>
    </row>
    <row r="470" spans="2:16" ht="15" x14ac:dyDescent="0.25">
      <c r="B470" s="16"/>
      <c r="C470" s="1">
        <v>8</v>
      </c>
      <c r="D470" s="36">
        <v>3</v>
      </c>
      <c r="E470" s="36">
        <v>3</v>
      </c>
      <c r="F470" s="37" t="s">
        <v>494</v>
      </c>
      <c r="G470" s="38" t="s">
        <v>493</v>
      </c>
      <c r="H470" s="39">
        <v>5.3310185185185188E-3</v>
      </c>
      <c r="J470" s="14">
        <f t="shared" si="16"/>
        <v>3</v>
      </c>
      <c r="K470" s="14" cm="1">
        <f t="array" ref="K470">SUMPRODUCT((G470=$G$468:$G$546)*(J470&gt;$J$468:$J$546))+1</f>
        <v>1</v>
      </c>
      <c r="N470" s="33" t="s">
        <v>666</v>
      </c>
      <c r="O470">
        <v>26</v>
      </c>
      <c r="P470">
        <v>1</v>
      </c>
    </row>
    <row r="471" spans="2:16" ht="15" x14ac:dyDescent="0.25">
      <c r="B471" s="16"/>
      <c r="C471" s="1">
        <v>17</v>
      </c>
      <c r="D471" s="1">
        <v>4</v>
      </c>
      <c r="E471" s="1">
        <v>4</v>
      </c>
      <c r="F471" s="13" t="s">
        <v>488</v>
      </c>
      <c r="G471" s="19" t="s">
        <v>665</v>
      </c>
      <c r="H471" s="30">
        <v>5.3773148148148148E-3</v>
      </c>
      <c r="J471" s="14">
        <f t="shared" si="16"/>
        <v>4</v>
      </c>
      <c r="K471" s="14" cm="1">
        <f t="array" ref="K471">SUMPRODUCT((G471=$G$468:$G$546)*(J471&gt;$J$468:$J$546))+1</f>
        <v>1</v>
      </c>
      <c r="N471" s="33" t="s">
        <v>168</v>
      </c>
      <c r="O471">
        <v>57</v>
      </c>
      <c r="P471">
        <v>3</v>
      </c>
    </row>
    <row r="472" spans="2:16" ht="15" x14ac:dyDescent="0.25">
      <c r="B472" s="16"/>
      <c r="C472" s="1">
        <v>4</v>
      </c>
      <c r="D472" s="1">
        <v>5</v>
      </c>
      <c r="E472" s="1">
        <v>5</v>
      </c>
      <c r="F472" s="13" t="s">
        <v>106</v>
      </c>
      <c r="G472" s="19" t="s">
        <v>664</v>
      </c>
      <c r="H472" s="30">
        <v>5.40162037037037E-3</v>
      </c>
      <c r="J472" s="14">
        <f t="shared" si="16"/>
        <v>5</v>
      </c>
      <c r="K472" s="14" cm="1">
        <f t="array" ref="K472">SUMPRODUCT((G472=$G$468:$G$546)*(J472&gt;$J$468:$J$546))+1</f>
        <v>1</v>
      </c>
      <c r="N472" s="33" t="s">
        <v>377</v>
      </c>
      <c r="O472">
        <v>0</v>
      </c>
      <c r="P472">
        <v>1</v>
      </c>
    </row>
    <row r="473" spans="2:16" ht="15" x14ac:dyDescent="0.25">
      <c r="B473" s="16"/>
      <c r="C473" s="1">
        <v>9</v>
      </c>
      <c r="D473" s="1">
        <v>6</v>
      </c>
      <c r="E473" s="1">
        <v>6</v>
      </c>
      <c r="F473" s="3" t="s">
        <v>715</v>
      </c>
      <c r="G473" s="20" t="s">
        <v>698</v>
      </c>
      <c r="H473" s="30">
        <v>5.4120370370370373E-3</v>
      </c>
      <c r="J473" s="14">
        <f t="shared" si="16"/>
        <v>6</v>
      </c>
      <c r="K473" s="14" cm="1">
        <f t="array" ref="K473">SUMPRODUCT((G473=$G$468:$G$546)*(J473&gt;$J$468:$J$546))+1</f>
        <v>2</v>
      </c>
      <c r="N473" s="33" t="s">
        <v>672</v>
      </c>
      <c r="O473">
        <v>90</v>
      </c>
      <c r="P473">
        <v>2</v>
      </c>
    </row>
    <row r="474" spans="2:16" ht="15" x14ac:dyDescent="0.25">
      <c r="B474" s="16"/>
      <c r="C474" s="1">
        <v>9</v>
      </c>
      <c r="D474" s="1">
        <v>7</v>
      </c>
      <c r="E474" s="1">
        <v>7</v>
      </c>
      <c r="F474" s="13" t="s">
        <v>515</v>
      </c>
      <c r="G474" s="19" t="s">
        <v>669</v>
      </c>
      <c r="H474" s="30">
        <v>5.4340277777777781E-3</v>
      </c>
      <c r="J474" s="14">
        <f t="shared" si="16"/>
        <v>7</v>
      </c>
      <c r="K474" s="14" cm="1">
        <f t="array" ref="K474">SUMPRODUCT((G474=$G$468:$G$546)*(J474&gt;$J$468:$J$546))+1</f>
        <v>1</v>
      </c>
      <c r="N474" s="33" t="s">
        <v>493</v>
      </c>
      <c r="O474">
        <v>62</v>
      </c>
      <c r="P474">
        <v>2</v>
      </c>
    </row>
    <row r="475" spans="2:16" ht="15" x14ac:dyDescent="0.25">
      <c r="B475" s="16"/>
      <c r="C475" s="1">
        <v>10</v>
      </c>
      <c r="D475" s="1">
        <v>8</v>
      </c>
      <c r="E475" s="1">
        <v>8</v>
      </c>
      <c r="F475" s="13" t="s">
        <v>107</v>
      </c>
      <c r="G475" s="19" t="s">
        <v>664</v>
      </c>
      <c r="H475" s="30">
        <v>5.4386574074074068E-3</v>
      </c>
      <c r="J475" s="14">
        <f t="shared" si="16"/>
        <v>8</v>
      </c>
      <c r="K475" s="14" cm="1">
        <f t="array" ref="K475">SUMPRODUCT((G475=$G$468:$G$546)*(J475&gt;$J$468:$J$546))+1</f>
        <v>2</v>
      </c>
      <c r="N475" s="33" t="s">
        <v>188</v>
      </c>
      <c r="O475">
        <v>70</v>
      </c>
      <c r="P475">
        <v>1</v>
      </c>
    </row>
    <row r="476" spans="2:16" ht="15" x14ac:dyDescent="0.25">
      <c r="B476" s="16"/>
      <c r="C476" s="1">
        <v>5</v>
      </c>
      <c r="D476" s="1">
        <v>9</v>
      </c>
      <c r="E476" s="1">
        <v>9</v>
      </c>
      <c r="F476" s="13" t="s">
        <v>84</v>
      </c>
      <c r="G476" s="19" t="s">
        <v>168</v>
      </c>
      <c r="H476" s="30">
        <v>5.5057870370370373E-3</v>
      </c>
      <c r="J476" s="14">
        <f t="shared" si="16"/>
        <v>9</v>
      </c>
      <c r="K476" s="14" cm="1">
        <f t="array" ref="K476">SUMPRODUCT((G476=$G$468:$G$546)*(J476&gt;$J$468:$J$546))+1</f>
        <v>1</v>
      </c>
      <c r="N476" s="33" t="s">
        <v>496</v>
      </c>
      <c r="O476">
        <v>72</v>
      </c>
      <c r="P476">
        <v>2</v>
      </c>
    </row>
    <row r="477" spans="2:16" ht="15" x14ac:dyDescent="0.25">
      <c r="B477" s="16"/>
      <c r="C477" s="1">
        <v>12</v>
      </c>
      <c r="D477" s="1">
        <v>10</v>
      </c>
      <c r="E477" s="1">
        <v>10</v>
      </c>
      <c r="F477" s="13" t="s">
        <v>519</v>
      </c>
      <c r="G477" s="19" t="s">
        <v>394</v>
      </c>
      <c r="H477" s="30">
        <v>5.5370370370370374E-3</v>
      </c>
      <c r="J477" s="14">
        <f t="shared" si="16"/>
        <v>10</v>
      </c>
      <c r="K477" s="14" cm="1">
        <f t="array" ref="K477">SUMPRODUCT((G477=$G$468:$G$546)*(J477&gt;$J$468:$J$546))+1</f>
        <v>1</v>
      </c>
      <c r="N477" s="33" t="s">
        <v>600</v>
      </c>
      <c r="O477">
        <v>103</v>
      </c>
      <c r="P477">
        <v>2</v>
      </c>
    </row>
    <row r="478" spans="2:16" ht="15" x14ac:dyDescent="0.25">
      <c r="B478" s="16"/>
      <c r="C478" s="1">
        <v>1</v>
      </c>
      <c r="D478" s="1">
        <v>11</v>
      </c>
      <c r="E478" s="1">
        <v>11</v>
      </c>
      <c r="F478" s="13" t="s">
        <v>484</v>
      </c>
      <c r="G478" s="19" t="s">
        <v>665</v>
      </c>
      <c r="H478" s="30">
        <v>5.5509259259259253E-3</v>
      </c>
      <c r="J478" s="14">
        <f t="shared" si="16"/>
        <v>11</v>
      </c>
      <c r="K478" s="14" cm="1">
        <f t="array" ref="K478">SUMPRODUCT((G478=$G$468:$G$546)*(J478&gt;$J$468:$J$546))+1</f>
        <v>2</v>
      </c>
      <c r="N478" s="33" t="s">
        <v>664</v>
      </c>
      <c r="O478">
        <v>26</v>
      </c>
      <c r="P478">
        <v>3</v>
      </c>
    </row>
    <row r="479" spans="2:16" ht="15" x14ac:dyDescent="0.25">
      <c r="B479" s="16"/>
      <c r="C479" s="1">
        <v>13</v>
      </c>
      <c r="D479" s="1">
        <v>12</v>
      </c>
      <c r="E479" s="1">
        <v>12</v>
      </c>
      <c r="F479" s="13" t="s">
        <v>485</v>
      </c>
      <c r="G479" s="19" t="s">
        <v>665</v>
      </c>
      <c r="H479" s="30">
        <v>5.5625000000000006E-3</v>
      </c>
      <c r="J479" s="14">
        <f t="shared" si="16"/>
        <v>12</v>
      </c>
      <c r="K479" s="14" cm="1">
        <f t="array" ref="K479">SUMPRODUCT((G479=$G$468:$G$546)*(J479&gt;$J$468:$J$546))+1</f>
        <v>3</v>
      </c>
      <c r="N479" s="33" t="s">
        <v>193</v>
      </c>
      <c r="O479">
        <v>63</v>
      </c>
      <c r="P479">
        <v>2</v>
      </c>
    </row>
    <row r="480" spans="2:16" ht="15" x14ac:dyDescent="0.25">
      <c r="B480" s="16"/>
      <c r="C480" s="1">
        <v>14</v>
      </c>
      <c r="D480" s="1">
        <v>13</v>
      </c>
      <c r="E480" s="1">
        <v>13</v>
      </c>
      <c r="F480" s="13" t="s">
        <v>80</v>
      </c>
      <c r="G480" s="19" t="s">
        <v>664</v>
      </c>
      <c r="H480" s="30">
        <v>5.572916666666667E-3</v>
      </c>
      <c r="J480" s="14">
        <f t="shared" si="16"/>
        <v>13</v>
      </c>
      <c r="K480" s="14" cm="1">
        <f t="array" ref="K480">SUMPRODUCT((G480=$G$468:$G$546)*(J480&gt;$J$468:$J$546))+1</f>
        <v>3</v>
      </c>
      <c r="N480" s="33" t="s">
        <v>665</v>
      </c>
      <c r="O480">
        <v>27</v>
      </c>
      <c r="P480">
        <v>3</v>
      </c>
    </row>
    <row r="481" spans="2:16" ht="15" x14ac:dyDescent="0.25">
      <c r="B481" s="16"/>
      <c r="C481" s="1">
        <v>11</v>
      </c>
      <c r="D481" s="1">
        <v>14</v>
      </c>
      <c r="E481" s="1"/>
      <c r="F481" s="13" t="s">
        <v>110</v>
      </c>
      <c r="G481" s="19" t="s">
        <v>664</v>
      </c>
      <c r="H481" s="30">
        <v>5.604166666666667E-3</v>
      </c>
      <c r="J481" s="14">
        <f t="shared" si="16"/>
        <v>14</v>
      </c>
      <c r="K481" s="14" cm="1">
        <f t="array" ref="K481">SUMPRODUCT((G481=$G$468:$G$546)*(J481&gt;$J$468:$J$546))+1</f>
        <v>4</v>
      </c>
      <c r="N481" s="33" t="s">
        <v>601</v>
      </c>
      <c r="O481">
        <v>55</v>
      </c>
      <c r="P481">
        <v>1</v>
      </c>
    </row>
    <row r="482" spans="2:16" ht="15" x14ac:dyDescent="0.25">
      <c r="B482" s="16"/>
      <c r="C482" s="1">
        <v>8</v>
      </c>
      <c r="D482" s="1">
        <v>15</v>
      </c>
      <c r="E482" s="1"/>
      <c r="F482" s="13" t="s">
        <v>489</v>
      </c>
      <c r="G482" s="19" t="s">
        <v>665</v>
      </c>
      <c r="H482" s="30">
        <v>5.612268518518519E-3</v>
      </c>
      <c r="J482" s="14">
        <f t="shared" si="16"/>
        <v>15</v>
      </c>
      <c r="K482" s="14" cm="1">
        <f t="array" ref="K482">SUMPRODUCT((G482=$G$468:$G$546)*(J482&gt;$J$468:$J$546))+1</f>
        <v>4</v>
      </c>
      <c r="N482" s="33" t="s">
        <v>292</v>
      </c>
      <c r="O482">
        <v>71</v>
      </c>
      <c r="P482">
        <v>1</v>
      </c>
    </row>
    <row r="483" spans="2:16" ht="15" x14ac:dyDescent="0.25">
      <c r="B483" s="16"/>
      <c r="C483" s="1">
        <v>7</v>
      </c>
      <c r="D483" s="1">
        <v>16</v>
      </c>
      <c r="E483" s="1">
        <v>16</v>
      </c>
      <c r="F483" s="3" t="s">
        <v>612</v>
      </c>
      <c r="G483" s="20" t="s">
        <v>698</v>
      </c>
      <c r="H483" s="30">
        <v>5.6180555555555558E-3</v>
      </c>
      <c r="J483" s="14">
        <f t="shared" si="16"/>
        <v>16</v>
      </c>
      <c r="K483" s="14" cm="1">
        <f t="array" ref="K483">SUMPRODUCT((G483=$G$468:$G$546)*(J483&gt;$J$468:$J$546))+1</f>
        <v>3</v>
      </c>
      <c r="N483" s="33" t="s">
        <v>667</v>
      </c>
      <c r="O483">
        <v>114</v>
      </c>
      <c r="P483">
        <v>2</v>
      </c>
    </row>
    <row r="484" spans="2:16" ht="15" x14ac:dyDescent="0.25">
      <c r="B484" s="16"/>
      <c r="C484" s="1">
        <v>18</v>
      </c>
      <c r="D484" s="1">
        <v>18</v>
      </c>
      <c r="E484" s="1">
        <v>18</v>
      </c>
      <c r="F484" s="13" t="s">
        <v>79</v>
      </c>
      <c r="G484" s="19" t="s">
        <v>168</v>
      </c>
      <c r="H484" s="30">
        <v>5.6331018518518518E-3</v>
      </c>
      <c r="J484" s="14">
        <f t="shared" si="16"/>
        <v>18</v>
      </c>
      <c r="K484" s="14" cm="1">
        <f t="array" ref="K484">SUMPRODUCT((G484=$G$468:$G$546)*(J484&gt;$J$468:$J$546))+1</f>
        <v>2</v>
      </c>
      <c r="N484" s="33" t="s">
        <v>120</v>
      </c>
      <c r="O484">
        <v>113</v>
      </c>
      <c r="P484">
        <v>3</v>
      </c>
    </row>
    <row r="485" spans="2:16" ht="15" x14ac:dyDescent="0.25">
      <c r="B485" s="16"/>
      <c r="C485" s="1">
        <v>3</v>
      </c>
      <c r="D485" s="1">
        <v>17</v>
      </c>
      <c r="E485" s="1"/>
      <c r="F485" s="13" t="s">
        <v>109</v>
      </c>
      <c r="G485" s="19" t="s">
        <v>664</v>
      </c>
      <c r="H485" s="30">
        <v>5.6284722222222222E-3</v>
      </c>
      <c r="J485" s="14">
        <f t="shared" si="16"/>
        <v>17</v>
      </c>
      <c r="K485" s="14" cm="1">
        <f t="array" ref="K485">SUMPRODUCT((G485=$G$468:$G$546)*(J485&gt;$J$468:$J$546))+1</f>
        <v>5</v>
      </c>
      <c r="N485" s="33" t="s">
        <v>697</v>
      </c>
      <c r="O485">
        <v>96</v>
      </c>
      <c r="P485">
        <v>3</v>
      </c>
    </row>
    <row r="486" spans="2:16" ht="15" x14ac:dyDescent="0.25">
      <c r="B486" s="16"/>
      <c r="C486" s="1">
        <v>15</v>
      </c>
      <c r="D486" s="1">
        <v>19</v>
      </c>
      <c r="E486" s="1"/>
      <c r="F486" s="3" t="s">
        <v>486</v>
      </c>
      <c r="G486" s="19" t="s">
        <v>665</v>
      </c>
      <c r="H486" s="30">
        <v>5.635416666666667E-3</v>
      </c>
      <c r="J486" s="14">
        <f t="shared" si="16"/>
        <v>19</v>
      </c>
      <c r="K486" s="14" cm="1">
        <f t="array" ref="K486">SUMPRODUCT((G486=$G$468:$G$546)*(J486&gt;$J$468:$J$546))+1</f>
        <v>5</v>
      </c>
      <c r="N486" s="33" t="s">
        <v>669</v>
      </c>
      <c r="O486">
        <v>7</v>
      </c>
      <c r="P486">
        <v>1</v>
      </c>
    </row>
    <row r="487" spans="2:16" ht="25.5" x14ac:dyDescent="0.25">
      <c r="B487" s="16"/>
      <c r="C487" s="1">
        <v>1</v>
      </c>
      <c r="D487" s="1">
        <v>20</v>
      </c>
      <c r="E487" s="1">
        <v>20</v>
      </c>
      <c r="F487" s="13" t="s">
        <v>132</v>
      </c>
      <c r="G487" s="19" t="s">
        <v>697</v>
      </c>
      <c r="H487" s="30">
        <v>5.6377314814814823E-3</v>
      </c>
      <c r="J487" s="14">
        <f t="shared" si="16"/>
        <v>20</v>
      </c>
      <c r="K487" s="14" cm="1">
        <f t="array" ref="K487">SUMPRODUCT((G487=$G$468:$G$546)*(J487&gt;$J$468:$J$546))+1</f>
        <v>1</v>
      </c>
      <c r="N487" s="33" t="s">
        <v>415</v>
      </c>
      <c r="O487">
        <v>25</v>
      </c>
      <c r="P487">
        <v>1</v>
      </c>
    </row>
    <row r="488" spans="2:16" ht="15" x14ac:dyDescent="0.25">
      <c r="B488" s="16">
        <v>0.65625</v>
      </c>
      <c r="C488" s="1">
        <v>10</v>
      </c>
      <c r="D488" s="1">
        <v>21</v>
      </c>
      <c r="E488" s="1"/>
      <c r="F488" s="3" t="s">
        <v>521</v>
      </c>
      <c r="G488" s="20" t="s">
        <v>698</v>
      </c>
      <c r="H488" s="30">
        <v>5.6388888888888886E-3</v>
      </c>
      <c r="I488" s="71">
        <v>56.6</v>
      </c>
      <c r="J488" s="14">
        <f t="shared" si="16"/>
        <v>21</v>
      </c>
      <c r="K488" s="14" cm="1">
        <f t="array" ref="K488">SUMPRODUCT((G488=$G$468:$G$546)*(J488&gt;$J$468:$J$546))+1</f>
        <v>4</v>
      </c>
      <c r="N488" s="33" t="s">
        <v>678</v>
      </c>
      <c r="O488">
        <v>179</v>
      </c>
      <c r="P488">
        <v>3</v>
      </c>
    </row>
    <row r="489" spans="2:16" ht="15" x14ac:dyDescent="0.25">
      <c r="B489" s="16"/>
      <c r="C489" s="1">
        <v>20</v>
      </c>
      <c r="D489" s="1">
        <v>22</v>
      </c>
      <c r="E489" s="1"/>
      <c r="F489" s="13" t="s">
        <v>178</v>
      </c>
      <c r="G489" s="19" t="s">
        <v>664</v>
      </c>
      <c r="H489" s="30">
        <v>5.6388888888888886E-3</v>
      </c>
      <c r="I489" s="71">
        <v>74.2</v>
      </c>
      <c r="J489" s="14">
        <f t="shared" si="16"/>
        <v>21</v>
      </c>
      <c r="K489" s="14" cm="1">
        <f t="array" ref="K489">SUMPRODUCT((G489=$G$468:$G$546)*(J489&gt;$J$468:$J$546))+1</f>
        <v>6</v>
      </c>
      <c r="N489" s="33" t="s">
        <v>698</v>
      </c>
      <c r="O489">
        <v>24</v>
      </c>
      <c r="P489">
        <v>3</v>
      </c>
    </row>
    <row r="490" spans="2:16" ht="15" x14ac:dyDescent="0.25">
      <c r="B490" s="16"/>
      <c r="C490" s="1">
        <v>10</v>
      </c>
      <c r="D490" s="1">
        <v>23</v>
      </c>
      <c r="E490" s="1"/>
      <c r="F490" s="13" t="s">
        <v>108</v>
      </c>
      <c r="G490" s="19" t="s">
        <v>664</v>
      </c>
      <c r="H490" s="30">
        <v>5.6516203703703702E-3</v>
      </c>
      <c r="J490" s="14">
        <f t="shared" si="16"/>
        <v>23</v>
      </c>
      <c r="K490" s="14" cm="1">
        <f t="array" ref="K490">SUMPRODUCT((G490=$G$468:$G$546)*(J490&gt;$J$468:$J$546))+1</f>
        <v>7</v>
      </c>
      <c r="N490" s="33" t="s">
        <v>504</v>
      </c>
      <c r="O490">
        <v>72</v>
      </c>
      <c r="P490">
        <v>3</v>
      </c>
    </row>
    <row r="491" spans="2:16" ht="15" x14ac:dyDescent="0.25">
      <c r="B491" s="16"/>
      <c r="C491" s="1">
        <v>6</v>
      </c>
      <c r="D491" s="1">
        <v>24</v>
      </c>
      <c r="E491" s="1"/>
      <c r="F491" s="13" t="s">
        <v>483</v>
      </c>
      <c r="G491" s="19" t="s">
        <v>665</v>
      </c>
      <c r="H491" s="30">
        <v>5.6527777777777783E-3</v>
      </c>
      <c r="J491" s="14">
        <f t="shared" si="16"/>
        <v>24</v>
      </c>
      <c r="K491" s="14" cm="1">
        <f t="array" ref="K491">SUMPRODUCT((G491=$G$468:$G$546)*(J491&gt;$J$468:$J$546))+1</f>
        <v>6</v>
      </c>
      <c r="N491" s="33" t="s">
        <v>394</v>
      </c>
      <c r="O491">
        <v>99</v>
      </c>
      <c r="P491">
        <v>3</v>
      </c>
    </row>
    <row r="492" spans="2:16" ht="15" x14ac:dyDescent="0.25">
      <c r="B492" s="16"/>
      <c r="C492" s="1">
        <v>2</v>
      </c>
      <c r="D492" s="1">
        <v>25</v>
      </c>
      <c r="E492" s="1">
        <v>25</v>
      </c>
      <c r="F492" s="1" t="s">
        <v>516</v>
      </c>
      <c r="G492" s="19" t="s">
        <v>415</v>
      </c>
      <c r="H492" s="30">
        <v>5.6539351851851855E-3</v>
      </c>
      <c r="J492" s="14">
        <f t="shared" si="16"/>
        <v>25</v>
      </c>
      <c r="K492" s="14" cm="1">
        <f t="array" ref="K492">SUMPRODUCT((G492=$G$468:$G$546)*(J492&gt;$J$468:$J$546))+1</f>
        <v>1</v>
      </c>
      <c r="N492" s="33" t="s">
        <v>618</v>
      </c>
      <c r="O492">
        <v>210</v>
      </c>
      <c r="P492">
        <v>3</v>
      </c>
    </row>
    <row r="493" spans="2:16" ht="15" x14ac:dyDescent="0.25">
      <c r="B493" s="16"/>
      <c r="C493" s="1">
        <v>3</v>
      </c>
      <c r="D493" s="1">
        <v>26</v>
      </c>
      <c r="E493" s="1">
        <v>26</v>
      </c>
      <c r="F493" s="13" t="s">
        <v>490</v>
      </c>
      <c r="G493" s="19" t="s">
        <v>666</v>
      </c>
      <c r="H493" s="30">
        <v>5.6782407407407406E-3</v>
      </c>
      <c r="J493" s="14">
        <f t="shared" si="16"/>
        <v>26</v>
      </c>
      <c r="K493" s="14" cm="1">
        <f t="array" ref="K493">SUMPRODUCT((G493=$G$468:$G$546)*(J493&gt;$J$468:$J$546))+1</f>
        <v>1</v>
      </c>
      <c r="N493" s="33" t="s">
        <v>722</v>
      </c>
      <c r="O493">
        <v>1661</v>
      </c>
      <c r="P493">
        <v>49</v>
      </c>
    </row>
    <row r="494" spans="2:16" ht="15" x14ac:dyDescent="0.25">
      <c r="B494" s="16"/>
      <c r="C494" s="1">
        <v>12</v>
      </c>
      <c r="D494" s="1">
        <v>27</v>
      </c>
      <c r="E494" s="1"/>
      <c r="F494" s="13" t="s">
        <v>83</v>
      </c>
      <c r="G494" s="19" t="s">
        <v>664</v>
      </c>
      <c r="H494" s="30">
        <v>5.6793981481481478E-3</v>
      </c>
      <c r="J494" s="14">
        <f t="shared" si="16"/>
        <v>27</v>
      </c>
      <c r="K494" s="14" cm="1">
        <f t="array" ref="K494">SUMPRODUCT((G494=$G$468:$G$546)*(J494&gt;$J$468:$J$546))+1</f>
        <v>8</v>
      </c>
      <c r="N494"/>
      <c r="O494"/>
      <c r="P494"/>
    </row>
    <row r="495" spans="2:16" ht="15" x14ac:dyDescent="0.25">
      <c r="B495" s="16"/>
      <c r="C495" s="1">
        <v>2</v>
      </c>
      <c r="D495" s="1">
        <v>28</v>
      </c>
      <c r="E495" s="1"/>
      <c r="F495" s="13" t="s">
        <v>87</v>
      </c>
      <c r="G495" s="19" t="s">
        <v>664</v>
      </c>
      <c r="H495" s="30">
        <v>5.687499999999999E-3</v>
      </c>
      <c r="J495" s="14">
        <f t="shared" si="16"/>
        <v>28</v>
      </c>
      <c r="K495" s="14" cm="1">
        <f t="array" ref="K495">SUMPRODUCT((G495=$G$468:$G$546)*(J495&gt;$J$468:$J$546))+1</f>
        <v>9</v>
      </c>
      <c r="N495"/>
      <c r="O495"/>
      <c r="P495"/>
    </row>
    <row r="496" spans="2:16" ht="15" customHeight="1" x14ac:dyDescent="0.25">
      <c r="B496" s="16"/>
      <c r="C496" s="1">
        <v>11</v>
      </c>
      <c r="D496" s="1">
        <v>29</v>
      </c>
      <c r="E496" s="1">
        <v>29</v>
      </c>
      <c r="F496" s="3" t="s">
        <v>497</v>
      </c>
      <c r="G496" s="20" t="s">
        <v>496</v>
      </c>
      <c r="H496" s="30">
        <v>5.7372685185185191E-3</v>
      </c>
      <c r="J496" s="14">
        <f t="shared" si="16"/>
        <v>29</v>
      </c>
      <c r="K496" s="14" cm="1">
        <f t="array" ref="K496">SUMPRODUCT((G496=$G$468:$G$546)*(J496&gt;$J$468:$J$546))+1</f>
        <v>1</v>
      </c>
      <c r="N496"/>
      <c r="O496"/>
      <c r="P496"/>
    </row>
    <row r="497" spans="2:16" ht="15" x14ac:dyDescent="0.25">
      <c r="B497" s="16"/>
      <c r="C497" s="1">
        <v>18</v>
      </c>
      <c r="D497" s="1">
        <v>30</v>
      </c>
      <c r="E497" s="1">
        <v>30</v>
      </c>
      <c r="F497" s="13" t="s">
        <v>77</v>
      </c>
      <c r="G497" s="19" t="s">
        <v>168</v>
      </c>
      <c r="H497" s="30">
        <v>5.7407407407407416E-3</v>
      </c>
      <c r="J497" s="14">
        <f t="shared" si="16"/>
        <v>30</v>
      </c>
      <c r="K497" s="14" cm="1">
        <f t="array" ref="K497">SUMPRODUCT((G497=$G$468:$G$546)*(J497&gt;$J$468:$J$546))+1</f>
        <v>3</v>
      </c>
      <c r="N497"/>
      <c r="O497"/>
      <c r="P497"/>
    </row>
    <row r="498" spans="2:16" ht="15" x14ac:dyDescent="0.25">
      <c r="B498" s="16"/>
      <c r="C498" s="1">
        <v>16</v>
      </c>
      <c r="D498" s="1">
        <v>31</v>
      </c>
      <c r="E498" s="1"/>
      <c r="F498" s="13" t="s">
        <v>737</v>
      </c>
      <c r="G498" s="19" t="s">
        <v>664</v>
      </c>
      <c r="H498" s="30">
        <v>5.7719907407407407E-3</v>
      </c>
      <c r="J498" s="14">
        <f t="shared" si="16"/>
        <v>31</v>
      </c>
      <c r="K498" s="14" cm="1">
        <f t="array" ref="K498">SUMPRODUCT((G498=$G$468:$G$546)*(J498&gt;$J$468:$J$546))+1</f>
        <v>10</v>
      </c>
      <c r="N498" s="34" t="s">
        <v>721</v>
      </c>
      <c r="O498" s="34" t="s">
        <v>724</v>
      </c>
      <c r="P498" s="34" t="s">
        <v>725</v>
      </c>
    </row>
    <row r="499" spans="2:16" ht="15" x14ac:dyDescent="0.25">
      <c r="B499" s="16"/>
      <c r="C499" s="1">
        <v>6</v>
      </c>
      <c r="D499" s="1">
        <v>32</v>
      </c>
      <c r="E499" s="1">
        <v>32</v>
      </c>
      <c r="F499" s="13" t="s">
        <v>522</v>
      </c>
      <c r="G499" s="19" t="s">
        <v>120</v>
      </c>
      <c r="H499" s="30">
        <v>5.7754629629629623E-3</v>
      </c>
      <c r="J499" s="14">
        <f t="shared" si="16"/>
        <v>32</v>
      </c>
      <c r="K499" s="14" cm="1">
        <f t="array" ref="K499">SUMPRODUCT((G499=$G$468:$G$546)*(J499&gt;$J$468:$J$546))+1</f>
        <v>1</v>
      </c>
      <c r="N499" s="33" t="s">
        <v>698</v>
      </c>
      <c r="O499">
        <v>27</v>
      </c>
      <c r="P499">
        <v>3</v>
      </c>
    </row>
    <row r="500" spans="2:16" ht="15" x14ac:dyDescent="0.25">
      <c r="B500" s="16"/>
      <c r="C500" s="1">
        <v>13</v>
      </c>
      <c r="D500" s="1">
        <v>33</v>
      </c>
      <c r="E500" s="1"/>
      <c r="F500" s="13" t="s">
        <v>78</v>
      </c>
      <c r="G500" s="19" t="s">
        <v>168</v>
      </c>
      <c r="H500" s="30">
        <v>5.7962962962962968E-3</v>
      </c>
      <c r="J500" s="14">
        <f t="shared" ref="J500:J531" si="17">IFERROR(RANK(H500,$H$468:$H$546,1),"DNS")</f>
        <v>33</v>
      </c>
      <c r="K500" s="14" cm="1">
        <f t="array" ref="K500">SUMPRODUCT((G500=$G$468:$G$546)*(J500&gt;$J$468:$J$546))+1</f>
        <v>4</v>
      </c>
      <c r="N500" s="33" t="s">
        <v>664</v>
      </c>
      <c r="O500">
        <v>29</v>
      </c>
      <c r="P500">
        <v>3</v>
      </c>
    </row>
    <row r="501" spans="2:16" ht="15" x14ac:dyDescent="0.25">
      <c r="B501" s="16"/>
      <c r="C501" s="1">
        <v>19</v>
      </c>
      <c r="D501" s="1">
        <v>34</v>
      </c>
      <c r="E501" s="1">
        <v>34</v>
      </c>
      <c r="F501" s="13" t="s">
        <v>123</v>
      </c>
      <c r="G501" s="19" t="s">
        <v>120</v>
      </c>
      <c r="H501" s="30">
        <v>5.8032407407407408E-3</v>
      </c>
      <c r="J501" s="14">
        <f t="shared" si="17"/>
        <v>34</v>
      </c>
      <c r="K501" s="14" cm="1">
        <f t="array" ref="K501">SUMPRODUCT((G501=$G$468:$G$546)*(J501&gt;$J$468:$J$546))+1</f>
        <v>2</v>
      </c>
      <c r="N501" s="33" t="s">
        <v>665</v>
      </c>
      <c r="O501">
        <v>30</v>
      </c>
      <c r="P501">
        <v>3</v>
      </c>
    </row>
    <row r="502" spans="2:16" ht="15" x14ac:dyDescent="0.25">
      <c r="B502" s="16"/>
      <c r="C502" s="1">
        <v>9</v>
      </c>
      <c r="D502" s="1">
        <v>35</v>
      </c>
      <c r="E502" s="1">
        <v>35</v>
      </c>
      <c r="F502" s="13" t="s">
        <v>507</v>
      </c>
      <c r="G502" s="19" t="s">
        <v>504</v>
      </c>
      <c r="H502" s="30">
        <v>5.8043981481481479E-3</v>
      </c>
      <c r="J502" s="14">
        <f t="shared" si="17"/>
        <v>35</v>
      </c>
      <c r="K502" s="14" cm="1">
        <f t="array" ref="K502">SUMPRODUCT((G502=$G$468:$G$546)*(J502&gt;$J$468:$J$546))+1</f>
        <v>2</v>
      </c>
      <c r="N502" s="33" t="s">
        <v>168</v>
      </c>
      <c r="O502">
        <v>41</v>
      </c>
      <c r="P502">
        <v>3</v>
      </c>
    </row>
    <row r="503" spans="2:16" ht="15" x14ac:dyDescent="0.25">
      <c r="B503" s="16"/>
      <c r="C503" s="1">
        <v>12</v>
      </c>
      <c r="D503" s="1">
        <v>36</v>
      </c>
      <c r="E503" s="1">
        <v>36</v>
      </c>
      <c r="F503" s="13" t="s">
        <v>506</v>
      </c>
      <c r="G503" s="19" t="s">
        <v>504</v>
      </c>
      <c r="H503" s="30">
        <v>5.8310185185185192E-3</v>
      </c>
      <c r="J503" s="14">
        <f t="shared" si="17"/>
        <v>36</v>
      </c>
      <c r="K503" s="14" cm="1">
        <f t="array" ref="K503">SUMPRODUCT((G503=$G$468:$G$546)*(J503&gt;$J$468:$J$546))+1</f>
        <v>3</v>
      </c>
      <c r="N503" s="33" t="s">
        <v>504</v>
      </c>
      <c r="O503">
        <v>73</v>
      </c>
      <c r="P503">
        <v>3</v>
      </c>
    </row>
    <row r="504" spans="2:16" ht="25.5" x14ac:dyDescent="0.25">
      <c r="B504" s="16"/>
      <c r="C504" s="1">
        <v>6</v>
      </c>
      <c r="D504" s="1">
        <v>37</v>
      </c>
      <c r="E504" s="1">
        <v>37</v>
      </c>
      <c r="F504" s="13" t="s">
        <v>88</v>
      </c>
      <c r="G504" s="19" t="s">
        <v>697</v>
      </c>
      <c r="H504" s="30">
        <v>5.835648148148148E-3</v>
      </c>
      <c r="J504" s="14">
        <f t="shared" si="17"/>
        <v>37</v>
      </c>
      <c r="K504" s="14" cm="1">
        <f t="array" ref="K504">SUMPRODUCT((G504=$G$468:$G$546)*(J504&gt;$J$468:$J$546))+1</f>
        <v>2</v>
      </c>
      <c r="N504" s="33" t="s">
        <v>697</v>
      </c>
      <c r="O504">
        <v>96</v>
      </c>
      <c r="P504">
        <v>3</v>
      </c>
    </row>
    <row r="505" spans="2:16" ht="15" x14ac:dyDescent="0.25">
      <c r="B505" s="16"/>
      <c r="C505" s="1">
        <v>14</v>
      </c>
      <c r="D505" s="1">
        <v>38</v>
      </c>
      <c r="E505" s="1">
        <v>38</v>
      </c>
      <c r="F505" s="13" t="s">
        <v>147</v>
      </c>
      <c r="G505" s="19" t="s">
        <v>672</v>
      </c>
      <c r="H505" s="30">
        <v>5.8368055555555543E-3</v>
      </c>
      <c r="I505" s="107"/>
      <c r="J505" s="14">
        <f t="shared" si="17"/>
        <v>38</v>
      </c>
      <c r="K505" s="14" cm="1">
        <f t="array" ref="K505">SUMPRODUCT((G505=$G$468:$G$546)*(J505&gt;$J$468:$J$546))+1</f>
        <v>1</v>
      </c>
      <c r="N505" s="33" t="s">
        <v>394</v>
      </c>
      <c r="O505">
        <v>100</v>
      </c>
      <c r="P505">
        <v>3</v>
      </c>
    </row>
    <row r="506" spans="2:16" ht="25.5" x14ac:dyDescent="0.25">
      <c r="B506" s="16"/>
      <c r="C506" s="1">
        <v>11</v>
      </c>
      <c r="D506" s="1">
        <v>39</v>
      </c>
      <c r="E506" s="1">
        <v>39</v>
      </c>
      <c r="F506" s="3" t="s">
        <v>131</v>
      </c>
      <c r="G506" s="19" t="s">
        <v>697</v>
      </c>
      <c r="H506" s="30">
        <v>5.8472222222222224E-3</v>
      </c>
      <c r="J506" s="14">
        <f t="shared" si="17"/>
        <v>39</v>
      </c>
      <c r="K506" s="14" cm="1">
        <f t="array" ref="K506">SUMPRODUCT((G506=$G$468:$G$546)*(J506&gt;$J$468:$J$546))+1</f>
        <v>3</v>
      </c>
      <c r="N506" s="33" t="s">
        <v>120</v>
      </c>
      <c r="O506">
        <v>113</v>
      </c>
      <c r="P506">
        <v>3</v>
      </c>
    </row>
    <row r="507" spans="2:16" ht="15" x14ac:dyDescent="0.25">
      <c r="B507" s="16">
        <v>0.66666666666666663</v>
      </c>
      <c r="C507" s="1">
        <v>2</v>
      </c>
      <c r="D507" s="1">
        <v>40</v>
      </c>
      <c r="E507" s="1">
        <v>40</v>
      </c>
      <c r="F507" s="13" t="s">
        <v>517</v>
      </c>
      <c r="G507" s="19" t="s">
        <v>394</v>
      </c>
      <c r="H507" s="30">
        <v>5.8877314814814808E-3</v>
      </c>
      <c r="J507" s="14">
        <f t="shared" si="17"/>
        <v>40</v>
      </c>
      <c r="K507" s="14" cm="1">
        <f t="array" ref="K507">SUMPRODUCT((G507=$G$468:$G$546)*(J507&gt;$J$468:$J$546))+1</f>
        <v>2</v>
      </c>
      <c r="N507" s="33" t="s">
        <v>678</v>
      </c>
      <c r="O507">
        <v>179</v>
      </c>
      <c r="P507">
        <v>3</v>
      </c>
    </row>
    <row r="508" spans="2:16" ht="14.1" customHeight="1" x14ac:dyDescent="0.25">
      <c r="B508" s="16"/>
      <c r="C508" s="1">
        <v>2</v>
      </c>
      <c r="D508" s="1">
        <v>41</v>
      </c>
      <c r="E508" s="1"/>
      <c r="F508" s="13" t="s">
        <v>511</v>
      </c>
      <c r="G508" s="19" t="s">
        <v>504</v>
      </c>
      <c r="H508" s="30">
        <v>5.9004629629629624E-3</v>
      </c>
      <c r="J508" s="14">
        <f t="shared" si="17"/>
        <v>41</v>
      </c>
      <c r="K508" s="14" cm="1">
        <f t="array" ref="K508">SUMPRODUCT((G508=$G$468:$G$546)*(J508&gt;$J$468:$J$546))+1</f>
        <v>4</v>
      </c>
      <c r="N508" s="33" t="s">
        <v>618</v>
      </c>
      <c r="O508">
        <v>210</v>
      </c>
      <c r="P508">
        <v>3</v>
      </c>
    </row>
    <row r="509" spans="2:16" ht="25.5" x14ac:dyDescent="0.25">
      <c r="B509" s="16"/>
      <c r="C509" s="1">
        <v>9</v>
      </c>
      <c r="D509" s="1">
        <v>42</v>
      </c>
      <c r="E509" s="1"/>
      <c r="F509" s="13" t="s">
        <v>33</v>
      </c>
      <c r="G509" s="19" t="s">
        <v>697</v>
      </c>
      <c r="H509" s="30">
        <v>5.9201388888888888E-3</v>
      </c>
      <c r="J509" s="14">
        <f t="shared" si="17"/>
        <v>42</v>
      </c>
      <c r="K509" s="14" cm="1">
        <f t="array" ref="K509">SUMPRODUCT((G509=$G$468:$G$546)*(J509&gt;$J$468:$J$546))+1</f>
        <v>4</v>
      </c>
      <c r="N509" s="33"/>
      <c r="O509"/>
      <c r="P509"/>
    </row>
    <row r="510" spans="2:16" ht="15" x14ac:dyDescent="0.25">
      <c r="B510" s="16"/>
      <c r="C510" s="1">
        <v>19</v>
      </c>
      <c r="D510" s="1">
        <v>43</v>
      </c>
      <c r="E510" s="1">
        <v>43</v>
      </c>
      <c r="F510" s="3" t="s">
        <v>495</v>
      </c>
      <c r="G510" s="20" t="s">
        <v>496</v>
      </c>
      <c r="H510" s="30">
        <v>5.9259259259259256E-3</v>
      </c>
      <c r="J510" s="14">
        <f t="shared" si="17"/>
        <v>43</v>
      </c>
      <c r="K510" s="14" cm="1">
        <f t="array" ref="K510">SUMPRODUCT((G510=$G$468:$G$546)*(J510&gt;$J$468:$J$546))+1</f>
        <v>2</v>
      </c>
      <c r="N510" s="33"/>
      <c r="O510"/>
      <c r="P510"/>
    </row>
    <row r="511" spans="2:16" ht="15" x14ac:dyDescent="0.25">
      <c r="B511" s="16"/>
      <c r="C511" s="1">
        <v>1</v>
      </c>
      <c r="D511" s="1">
        <v>44</v>
      </c>
      <c r="E511" s="1"/>
      <c r="F511" s="13" t="s">
        <v>487</v>
      </c>
      <c r="G511" s="19" t="s">
        <v>665</v>
      </c>
      <c r="H511" s="30">
        <v>5.9363425925925929E-3</v>
      </c>
      <c r="J511" s="14">
        <f t="shared" si="17"/>
        <v>44</v>
      </c>
      <c r="K511" s="14" cm="1">
        <f t="array" ref="K511">SUMPRODUCT((G511=$G$468:$G$546)*(J511&gt;$J$468:$J$546))+1</f>
        <v>7</v>
      </c>
      <c r="N511" s="33" t="s">
        <v>721</v>
      </c>
      <c r="O511" t="s">
        <v>724</v>
      </c>
      <c r="P511" t="s">
        <v>725</v>
      </c>
    </row>
    <row r="512" spans="2:16" x14ac:dyDescent="0.25">
      <c r="B512" s="16"/>
      <c r="C512" s="1">
        <v>9</v>
      </c>
      <c r="D512" s="1">
        <v>44</v>
      </c>
      <c r="E512" s="1"/>
      <c r="F512" s="13" t="s">
        <v>171</v>
      </c>
      <c r="G512" s="19" t="s">
        <v>168</v>
      </c>
      <c r="H512" s="30">
        <v>5.9363425925925929E-3</v>
      </c>
      <c r="J512" s="14">
        <f t="shared" si="17"/>
        <v>44</v>
      </c>
      <c r="K512" s="14" cm="1">
        <f t="array" ref="K512">SUMPRODUCT((G512=$G$468:$G$546)*(J512&gt;$J$468:$J$546))+1</f>
        <v>5</v>
      </c>
      <c r="N512" s="14" t="s">
        <v>698</v>
      </c>
      <c r="O512" s="14">
        <v>24</v>
      </c>
      <c r="P512" s="14">
        <v>3</v>
      </c>
    </row>
    <row r="513" spans="2:16" ht="15" x14ac:dyDescent="0.25">
      <c r="B513" s="16"/>
      <c r="C513" s="1">
        <v>8</v>
      </c>
      <c r="D513" s="1">
        <v>46</v>
      </c>
      <c r="E513" s="1">
        <v>46</v>
      </c>
      <c r="F513" s="13" t="s">
        <v>499</v>
      </c>
      <c r="G513" s="20" t="s">
        <v>600</v>
      </c>
      <c r="H513" s="30">
        <v>5.9953703703703697E-3</v>
      </c>
      <c r="J513" s="14">
        <f t="shared" si="17"/>
        <v>46</v>
      </c>
      <c r="K513" s="14" cm="1">
        <f t="array" ref="K513">SUMPRODUCT((G513=$G$468:$G$546)*(J513&gt;$J$468:$J$546))+1</f>
        <v>1</v>
      </c>
      <c r="N513" s="33" t="s">
        <v>664</v>
      </c>
      <c r="O513">
        <v>26</v>
      </c>
      <c r="P513">
        <v>3</v>
      </c>
    </row>
    <row r="514" spans="2:16" x14ac:dyDescent="0.25">
      <c r="B514" s="16"/>
      <c r="C514" s="1">
        <v>8</v>
      </c>
      <c r="D514" s="1">
        <v>47</v>
      </c>
      <c r="E514" s="1">
        <v>47</v>
      </c>
      <c r="F514" s="13" t="s">
        <v>121</v>
      </c>
      <c r="G514" s="19" t="s">
        <v>120</v>
      </c>
      <c r="H514" s="30">
        <v>6.0011574074074073E-3</v>
      </c>
      <c r="J514" s="14">
        <f t="shared" si="17"/>
        <v>47</v>
      </c>
      <c r="K514" s="14" cm="1">
        <f t="array" ref="K514">SUMPRODUCT((G514=$G$468:$G$546)*(J514&gt;$J$468:$J$546))+1</f>
        <v>3</v>
      </c>
      <c r="N514" s="14" t="s">
        <v>665</v>
      </c>
      <c r="O514" s="14">
        <v>27</v>
      </c>
      <c r="P514" s="14">
        <v>3</v>
      </c>
    </row>
    <row r="515" spans="2:16" ht="15" x14ac:dyDescent="0.25">
      <c r="B515" s="16"/>
      <c r="C515" s="1">
        <v>4</v>
      </c>
      <c r="D515" s="1">
        <v>48</v>
      </c>
      <c r="E515" s="1"/>
      <c r="F515" s="13" t="s">
        <v>122</v>
      </c>
      <c r="G515" s="19" t="s">
        <v>120</v>
      </c>
      <c r="H515" s="30">
        <v>6.0081018518518521E-3</v>
      </c>
      <c r="J515" s="14">
        <f t="shared" si="17"/>
        <v>48</v>
      </c>
      <c r="K515" s="14" cm="1">
        <f t="array" ref="K515">SUMPRODUCT((G515=$G$468:$G$546)*(J515&gt;$J$468:$J$546))+1</f>
        <v>4</v>
      </c>
      <c r="N515" s="33" t="s">
        <v>168</v>
      </c>
      <c r="O515">
        <v>57</v>
      </c>
      <c r="P515">
        <v>3</v>
      </c>
    </row>
    <row r="516" spans="2:16" x14ac:dyDescent="0.25">
      <c r="B516" s="16"/>
      <c r="C516" s="1">
        <v>3</v>
      </c>
      <c r="D516" s="1">
        <v>49</v>
      </c>
      <c r="E516" s="1">
        <v>49</v>
      </c>
      <c r="F516" s="13" t="s">
        <v>518</v>
      </c>
      <c r="G516" s="19" t="s">
        <v>394</v>
      </c>
      <c r="H516" s="30">
        <v>6.0393518518518522E-3</v>
      </c>
      <c r="J516" s="14">
        <f t="shared" si="17"/>
        <v>49</v>
      </c>
      <c r="K516" s="14" cm="1">
        <f t="array" ref="K516">SUMPRODUCT((G516=$G$468:$G$546)*(J516&gt;$J$468:$J$546))+1</f>
        <v>3</v>
      </c>
      <c r="N516" s="14" t="s">
        <v>504</v>
      </c>
      <c r="O516" s="14">
        <v>72</v>
      </c>
      <c r="P516" s="14">
        <v>3</v>
      </c>
    </row>
    <row r="517" spans="2:16" x14ac:dyDescent="0.25">
      <c r="B517" s="16"/>
      <c r="C517" s="1">
        <v>13</v>
      </c>
      <c r="D517" s="1">
        <v>50</v>
      </c>
      <c r="E517" s="1"/>
      <c r="F517" s="13" t="s">
        <v>505</v>
      </c>
      <c r="G517" s="19" t="s">
        <v>504</v>
      </c>
      <c r="H517" s="30">
        <v>6.0682870370370378E-3</v>
      </c>
      <c r="J517" s="14">
        <f t="shared" si="17"/>
        <v>50</v>
      </c>
      <c r="K517" s="14" cm="1">
        <f t="array" ref="K517">SUMPRODUCT((G517=$G$468:$G$546)*(J517&gt;$J$468:$J$546))+1</f>
        <v>5</v>
      </c>
      <c r="N517" s="14" t="s">
        <v>697</v>
      </c>
      <c r="O517" s="14">
        <v>96</v>
      </c>
      <c r="P517" s="14">
        <v>3</v>
      </c>
    </row>
    <row r="518" spans="2:16" x14ac:dyDescent="0.25">
      <c r="B518" s="16"/>
      <c r="C518" s="1">
        <v>14</v>
      </c>
      <c r="D518" s="1">
        <v>51</v>
      </c>
      <c r="E518" s="1"/>
      <c r="F518" s="13" t="s">
        <v>512</v>
      </c>
      <c r="G518" s="19" t="s">
        <v>504</v>
      </c>
      <c r="H518" s="30">
        <v>6.0891203703703697E-3</v>
      </c>
      <c r="J518" s="14">
        <f t="shared" si="17"/>
        <v>51</v>
      </c>
      <c r="K518" s="14" cm="1">
        <f t="array" ref="K518">SUMPRODUCT((G518=$G$468:$G$546)*(J518&gt;$J$468:$J$546))+1</f>
        <v>6</v>
      </c>
      <c r="N518" s="14" t="s">
        <v>394</v>
      </c>
      <c r="O518" s="14">
        <v>99</v>
      </c>
      <c r="P518" s="14">
        <v>3</v>
      </c>
    </row>
    <row r="519" spans="2:16" x14ac:dyDescent="0.25">
      <c r="B519" s="16"/>
      <c r="C519" s="1">
        <v>4</v>
      </c>
      <c r="D519" s="1">
        <v>52</v>
      </c>
      <c r="E519" s="1">
        <v>52</v>
      </c>
      <c r="F519" s="13" t="s">
        <v>491</v>
      </c>
      <c r="G519" s="19" t="s">
        <v>672</v>
      </c>
      <c r="H519" s="30">
        <v>6.1087962962962962E-3</v>
      </c>
      <c r="J519" s="14">
        <f t="shared" si="17"/>
        <v>52</v>
      </c>
      <c r="K519" s="14" cm="1">
        <f t="array" ref="K519">SUMPRODUCT((G519=$G$468:$G$546)*(J519&gt;$J$468:$J$546))+1</f>
        <v>2</v>
      </c>
      <c r="N519" s="14" t="s">
        <v>120</v>
      </c>
      <c r="O519" s="14">
        <v>113</v>
      </c>
      <c r="P519" s="14">
        <v>3</v>
      </c>
    </row>
    <row r="520" spans="2:16" x14ac:dyDescent="0.25">
      <c r="B520" s="16"/>
      <c r="C520" s="1">
        <v>16</v>
      </c>
      <c r="D520" s="1">
        <v>53</v>
      </c>
      <c r="E520" s="1"/>
      <c r="F520" s="13" t="s">
        <v>509</v>
      </c>
      <c r="G520" s="19" t="s">
        <v>504</v>
      </c>
      <c r="H520" s="30">
        <v>6.1122685185185177E-3</v>
      </c>
      <c r="J520" s="14">
        <f t="shared" si="17"/>
        <v>53</v>
      </c>
      <c r="K520" s="14" cm="1">
        <f t="array" ref="K520">SUMPRODUCT((G520=$G$468:$G$546)*(J520&gt;$J$468:$J$546))+1</f>
        <v>7</v>
      </c>
      <c r="N520" s="14" t="s">
        <v>678</v>
      </c>
      <c r="O520" s="14">
        <v>179</v>
      </c>
      <c r="P520" s="14">
        <v>3</v>
      </c>
    </row>
    <row r="521" spans="2:16" x14ac:dyDescent="0.25">
      <c r="B521" s="16"/>
      <c r="C521" s="1">
        <v>2</v>
      </c>
      <c r="D521" s="1">
        <v>54</v>
      </c>
      <c r="E521" s="1">
        <v>54</v>
      </c>
      <c r="F521" s="13" t="s">
        <v>526</v>
      </c>
      <c r="G521" s="20" t="s">
        <v>678</v>
      </c>
      <c r="H521" s="30">
        <v>6.1365740740740729E-3</v>
      </c>
      <c r="J521" s="14">
        <f t="shared" si="17"/>
        <v>54</v>
      </c>
      <c r="K521" s="14" cm="1">
        <f t="array" ref="K521">SUMPRODUCT((G521=$G$468:$G$546)*(J521&gt;$J$468:$J$546))+1</f>
        <v>1</v>
      </c>
      <c r="N521" s="14" t="s">
        <v>618</v>
      </c>
      <c r="O521" s="14">
        <v>210</v>
      </c>
      <c r="P521" s="14">
        <v>3</v>
      </c>
    </row>
    <row r="522" spans="2:16" ht="15" x14ac:dyDescent="0.25">
      <c r="B522" s="16"/>
      <c r="C522" s="1">
        <v>20</v>
      </c>
      <c r="D522" s="1">
        <v>55</v>
      </c>
      <c r="E522" s="1">
        <v>55</v>
      </c>
      <c r="F522" s="13" t="s">
        <v>501</v>
      </c>
      <c r="G522" s="19" t="s">
        <v>601</v>
      </c>
      <c r="H522" s="30">
        <v>6.1631944444444442E-3</v>
      </c>
      <c r="J522" s="14">
        <f t="shared" si="17"/>
        <v>55</v>
      </c>
      <c r="K522" s="14" cm="1">
        <f t="array" ref="K522">SUMPRODUCT((G522=$G$468:$G$546)*(J522&gt;$J$468:$J$546))+1</f>
        <v>1</v>
      </c>
      <c r="N522" s="33"/>
      <c r="O522"/>
      <c r="P522"/>
    </row>
    <row r="523" spans="2:16" ht="15" x14ac:dyDescent="0.25">
      <c r="B523" s="16"/>
      <c r="C523" s="1">
        <v>5</v>
      </c>
      <c r="D523" s="1">
        <v>56</v>
      </c>
      <c r="E523" s="1">
        <v>56</v>
      </c>
      <c r="F523" s="13" t="s">
        <v>514</v>
      </c>
      <c r="G523" s="19" t="s">
        <v>667</v>
      </c>
      <c r="H523" s="30">
        <v>6.1956018518518514E-3</v>
      </c>
      <c r="J523" s="14">
        <f t="shared" si="17"/>
        <v>56</v>
      </c>
      <c r="K523" s="14" cm="1">
        <f t="array" ref="K523">SUMPRODUCT((G523=$G$468:$G$546)*(J523&gt;$J$468:$J$546))+1</f>
        <v>1</v>
      </c>
      <c r="N523" s="33"/>
      <c r="O523"/>
      <c r="P523"/>
    </row>
    <row r="524" spans="2:16" ht="15" x14ac:dyDescent="0.25">
      <c r="B524" s="16"/>
      <c r="C524" s="1">
        <v>15</v>
      </c>
      <c r="D524" s="1">
        <v>57</v>
      </c>
      <c r="E524" s="1">
        <v>57</v>
      </c>
      <c r="F524" s="3" t="s">
        <v>498</v>
      </c>
      <c r="G524" s="20" t="s">
        <v>600</v>
      </c>
      <c r="H524" s="30">
        <v>6.2395833333333331E-3</v>
      </c>
      <c r="J524" s="14">
        <f t="shared" si="17"/>
        <v>57</v>
      </c>
      <c r="K524" s="14" cm="1">
        <f t="array" ref="K524">SUMPRODUCT((G524=$G$468:$G$546)*(J524&gt;$J$468:$J$546))+1</f>
        <v>2</v>
      </c>
      <c r="N524" s="33"/>
      <c r="O524"/>
      <c r="P524"/>
    </row>
    <row r="525" spans="2:16" ht="15" x14ac:dyDescent="0.25">
      <c r="B525" s="16"/>
      <c r="C525" s="1">
        <v>15</v>
      </c>
      <c r="D525" s="1">
        <v>58</v>
      </c>
      <c r="E525" s="1">
        <v>58</v>
      </c>
      <c r="F525" s="13" t="s">
        <v>513</v>
      </c>
      <c r="G525" s="19" t="s">
        <v>667</v>
      </c>
      <c r="H525" s="30">
        <v>6.2499999999999995E-3</v>
      </c>
      <c r="J525" s="14">
        <f t="shared" si="17"/>
        <v>58</v>
      </c>
      <c r="K525" s="14" cm="1">
        <f t="array" ref="K525">SUMPRODUCT((G525=$G$468:$G$546)*(J525&gt;$J$468:$J$546))+1</f>
        <v>2</v>
      </c>
      <c r="N525" s="33"/>
      <c r="O525"/>
      <c r="P525"/>
    </row>
    <row r="526" spans="2:16" ht="15" x14ac:dyDescent="0.25">
      <c r="B526" s="16">
        <v>0.67708333333333337</v>
      </c>
      <c r="C526" s="1">
        <v>7</v>
      </c>
      <c r="D526" s="1">
        <v>59</v>
      </c>
      <c r="E526" s="1">
        <v>59</v>
      </c>
      <c r="F526" s="13" t="s">
        <v>492</v>
      </c>
      <c r="G526" s="19" t="s">
        <v>493</v>
      </c>
      <c r="H526" s="30">
        <v>6.3055555555555564E-3</v>
      </c>
      <c r="J526" s="14">
        <f t="shared" si="17"/>
        <v>59</v>
      </c>
      <c r="K526" s="14" cm="1">
        <f t="array" ref="K526">SUMPRODUCT((G526=$G$468:$G$546)*(J526&gt;$J$468:$J$546))+1</f>
        <v>2</v>
      </c>
      <c r="N526" s="33"/>
      <c r="O526"/>
      <c r="P526"/>
    </row>
    <row r="527" spans="2:16" ht="15" x14ac:dyDescent="0.25">
      <c r="B527" s="16"/>
      <c r="C527" s="1">
        <v>6</v>
      </c>
      <c r="D527" s="1">
        <v>60</v>
      </c>
      <c r="E527" s="1">
        <v>60</v>
      </c>
      <c r="F527" s="13" t="s">
        <v>523</v>
      </c>
      <c r="G527" s="20" t="s">
        <v>678</v>
      </c>
      <c r="H527" s="30">
        <v>6.3564814814814803E-3</v>
      </c>
      <c r="J527" s="14">
        <f t="shared" si="17"/>
        <v>60</v>
      </c>
      <c r="K527" s="14" cm="1">
        <f t="array" ref="K527">SUMPRODUCT((G527=$G$468:$G$546)*(J527&gt;$J$468:$J$546))+1</f>
        <v>2</v>
      </c>
      <c r="N527" s="33"/>
      <c r="O527"/>
      <c r="P527"/>
    </row>
    <row r="528" spans="2:16" ht="15" x14ac:dyDescent="0.25">
      <c r="B528" s="16"/>
      <c r="C528" s="1">
        <v>1</v>
      </c>
      <c r="D528" s="1">
        <v>61</v>
      </c>
      <c r="E528" s="1"/>
      <c r="F528" s="13" t="s">
        <v>510</v>
      </c>
      <c r="G528" s="19" t="s">
        <v>504</v>
      </c>
      <c r="H528" s="30">
        <v>6.3854166666666668E-3</v>
      </c>
      <c r="J528" s="14">
        <f t="shared" si="17"/>
        <v>61</v>
      </c>
      <c r="K528" s="14" cm="1">
        <f t="array" ref="K528">SUMPRODUCT((G528=$G$468:$G$546)*(J528&gt;$J$468:$J$546))+1</f>
        <v>8</v>
      </c>
      <c r="N528" s="33"/>
      <c r="O528"/>
      <c r="P528"/>
    </row>
    <row r="529" spans="2:16" ht="14.45" customHeight="1" x14ac:dyDescent="0.25">
      <c r="B529" s="16"/>
      <c r="C529" s="1">
        <v>5</v>
      </c>
      <c r="D529" s="1">
        <v>62</v>
      </c>
      <c r="E529" s="1"/>
      <c r="F529" s="13" t="s">
        <v>520</v>
      </c>
      <c r="G529" s="19" t="s">
        <v>394</v>
      </c>
      <c r="H529" s="30">
        <v>6.394675925925926E-3</v>
      </c>
      <c r="J529" s="14">
        <f t="shared" si="17"/>
        <v>62</v>
      </c>
      <c r="K529" s="14" cm="1">
        <f t="array" ref="K529">SUMPRODUCT((G529=$G$468:$G$546)*(J529&gt;$J$468:$J$546))+1</f>
        <v>4</v>
      </c>
      <c r="N529" s="33"/>
      <c r="O529"/>
      <c r="P529"/>
    </row>
    <row r="530" spans="2:16" x14ac:dyDescent="0.25">
      <c r="B530" s="16"/>
      <c r="C530" s="1">
        <v>3</v>
      </c>
      <c r="D530" s="1">
        <v>63</v>
      </c>
      <c r="E530" s="1">
        <v>63</v>
      </c>
      <c r="F530" s="13" t="s">
        <v>200</v>
      </c>
      <c r="G530" s="19" t="s">
        <v>193</v>
      </c>
      <c r="H530" s="30">
        <v>6.4074074074074068E-3</v>
      </c>
      <c r="J530" s="14">
        <f t="shared" si="17"/>
        <v>63</v>
      </c>
      <c r="K530" s="14" cm="1">
        <f t="array" ref="K530">SUMPRODUCT((G530=$G$468:$G$546)*(J530&gt;$J$468:$J$546))+1</f>
        <v>1</v>
      </c>
    </row>
    <row r="531" spans="2:16" ht="25.5" x14ac:dyDescent="0.25">
      <c r="B531" s="16"/>
      <c r="C531" s="1">
        <v>12</v>
      </c>
      <c r="D531" s="1">
        <v>64</v>
      </c>
      <c r="E531" s="1"/>
      <c r="F531" s="13" t="s">
        <v>133</v>
      </c>
      <c r="G531" s="19" t="s">
        <v>697</v>
      </c>
      <c r="H531" s="30">
        <v>6.4108796296296301E-3</v>
      </c>
      <c r="J531" s="14">
        <f t="shared" si="17"/>
        <v>64</v>
      </c>
      <c r="K531" s="14" cm="1">
        <f t="array" ref="K531">SUMPRODUCT((G531=$G$468:$G$546)*(J531&gt;$J$468:$J$546))+1</f>
        <v>5</v>
      </c>
    </row>
    <row r="532" spans="2:16" x14ac:dyDescent="0.25">
      <c r="B532" s="16"/>
      <c r="C532" s="1">
        <v>16</v>
      </c>
      <c r="D532" s="1">
        <v>65</v>
      </c>
      <c r="E532" s="1">
        <v>65</v>
      </c>
      <c r="F532" s="13" t="s">
        <v>525</v>
      </c>
      <c r="G532" s="20" t="s">
        <v>678</v>
      </c>
      <c r="H532" s="30">
        <v>6.5497685185185181E-3</v>
      </c>
      <c r="J532" s="14">
        <f t="shared" ref="J532:J546" si="18">IFERROR(RANK(H532,$H$468:$H$546,1),"DNS")</f>
        <v>65</v>
      </c>
      <c r="K532" s="14" cm="1">
        <f t="array" ref="K532">SUMPRODUCT((G532=$G$468:$G$546)*(J532&gt;$J$468:$J$546))+1</f>
        <v>3</v>
      </c>
    </row>
    <row r="533" spans="2:16" x14ac:dyDescent="0.25">
      <c r="B533" s="16"/>
      <c r="C533" s="1">
        <v>11</v>
      </c>
      <c r="D533" s="1">
        <v>66</v>
      </c>
      <c r="E533" s="1"/>
      <c r="F533" s="13" t="s">
        <v>524</v>
      </c>
      <c r="G533" s="20" t="s">
        <v>678</v>
      </c>
      <c r="H533" s="30">
        <v>6.634259259259259E-3</v>
      </c>
      <c r="J533" s="14">
        <f t="shared" si="18"/>
        <v>66</v>
      </c>
      <c r="K533" s="14" cm="1">
        <f t="array" ref="K533">SUMPRODUCT((G533=$G$468:$G$546)*(J533&gt;$J$468:$J$546))+1</f>
        <v>4</v>
      </c>
    </row>
    <row r="534" spans="2:16" x14ac:dyDescent="0.25">
      <c r="B534" s="16"/>
      <c r="C534" s="1">
        <v>7</v>
      </c>
      <c r="D534" s="1">
        <v>67</v>
      </c>
      <c r="E534" s="1"/>
      <c r="F534" s="13" t="s">
        <v>528</v>
      </c>
      <c r="G534" s="20" t="s">
        <v>678</v>
      </c>
      <c r="H534" s="30">
        <v>6.7002314814814815E-3</v>
      </c>
      <c r="J534" s="14">
        <f t="shared" si="18"/>
        <v>67</v>
      </c>
      <c r="K534" s="14" cm="1">
        <f t="array" ref="K534">SUMPRODUCT((G534=$G$468:$G$546)*(J534&gt;$J$468:$J$546))+1</f>
        <v>5</v>
      </c>
    </row>
    <row r="535" spans="2:16" ht="12.95" customHeight="1" x14ac:dyDescent="0.25">
      <c r="B535" s="16"/>
      <c r="C535" s="1">
        <v>10</v>
      </c>
      <c r="D535" s="1">
        <v>68</v>
      </c>
      <c r="E535" s="1">
        <v>68</v>
      </c>
      <c r="F535" s="13" t="s">
        <v>631</v>
      </c>
      <c r="G535" s="19" t="s">
        <v>618</v>
      </c>
      <c r="H535" s="30">
        <v>6.7210648148148143E-3</v>
      </c>
      <c r="J535" s="14">
        <f t="shared" si="18"/>
        <v>68</v>
      </c>
      <c r="K535" s="14" cm="1">
        <f t="array" ref="K535">SUMPRODUCT((G535=$G$468:$G$546)*(J535&gt;$J$468:$J$546))+1</f>
        <v>1</v>
      </c>
    </row>
    <row r="536" spans="2:16" ht="12.95" customHeight="1" x14ac:dyDescent="0.25">
      <c r="B536" s="16">
        <v>0.6875</v>
      </c>
      <c r="C536" s="1">
        <v>4</v>
      </c>
      <c r="D536" s="1">
        <v>69</v>
      </c>
      <c r="E536" s="1">
        <v>69</v>
      </c>
      <c r="F536" s="13" t="s">
        <v>628</v>
      </c>
      <c r="G536" s="19" t="s">
        <v>618</v>
      </c>
      <c r="H536" s="30">
        <v>6.782407407407408E-3</v>
      </c>
      <c r="J536" s="14">
        <f t="shared" si="18"/>
        <v>69</v>
      </c>
      <c r="K536" s="14" cm="1">
        <f t="array" ref="K536">SUMPRODUCT((G536=$G$468:$G$546)*(J536&gt;$J$468:$J$546))+1</f>
        <v>2</v>
      </c>
    </row>
    <row r="537" spans="2:16" x14ac:dyDescent="0.25">
      <c r="B537" s="16"/>
      <c r="C537" s="1"/>
      <c r="D537" s="1">
        <v>70</v>
      </c>
      <c r="E537" s="1">
        <v>70</v>
      </c>
      <c r="F537" s="13" t="s">
        <v>184</v>
      </c>
      <c r="G537" s="19" t="s">
        <v>188</v>
      </c>
      <c r="H537" s="30">
        <v>6.7939814814814816E-3</v>
      </c>
      <c r="J537" s="14">
        <f t="shared" si="18"/>
        <v>70</v>
      </c>
      <c r="K537" s="14" cm="1">
        <f t="array" ref="K537">SUMPRODUCT((G537=$G$468:$G$546)*(J537&gt;$J$468:$J$546))+1</f>
        <v>1</v>
      </c>
    </row>
    <row r="538" spans="2:16" x14ac:dyDescent="0.25">
      <c r="B538" s="16"/>
      <c r="C538" s="1">
        <v>7</v>
      </c>
      <c r="D538" s="1">
        <v>71</v>
      </c>
      <c r="E538" s="1">
        <v>71</v>
      </c>
      <c r="F538" s="3" t="s">
        <v>500</v>
      </c>
      <c r="G538" s="20" t="s">
        <v>292</v>
      </c>
      <c r="H538" s="30">
        <v>6.8043981481481488E-3</v>
      </c>
      <c r="J538" s="14">
        <f t="shared" si="18"/>
        <v>71</v>
      </c>
      <c r="K538" s="14" cm="1">
        <f t="array" ref="K538">SUMPRODUCT((G538=$G$468:$G$546)*(J538&gt;$J$468:$J$546))+1</f>
        <v>1</v>
      </c>
    </row>
    <row r="539" spans="2:16" x14ac:dyDescent="0.25">
      <c r="B539" s="16"/>
      <c r="C539" s="1">
        <v>17</v>
      </c>
      <c r="D539" s="1">
        <v>72</v>
      </c>
      <c r="E539" s="1"/>
      <c r="F539" s="13" t="s">
        <v>527</v>
      </c>
      <c r="G539" s="20" t="s">
        <v>678</v>
      </c>
      <c r="H539" s="30">
        <v>6.9340277777777777E-3</v>
      </c>
      <c r="J539" s="14">
        <f t="shared" si="18"/>
        <v>72</v>
      </c>
      <c r="K539" s="14" cm="1">
        <f t="array" ref="K539">SUMPRODUCT((G539=$G$468:$G$546)*(J539&gt;$J$468:$J$546))+1</f>
        <v>6</v>
      </c>
    </row>
    <row r="540" spans="2:16" x14ac:dyDescent="0.25">
      <c r="B540" s="16"/>
      <c r="C540" s="1">
        <v>12</v>
      </c>
      <c r="D540" s="1">
        <v>73</v>
      </c>
      <c r="E540" s="1">
        <v>73</v>
      </c>
      <c r="F540" s="13" t="s">
        <v>632</v>
      </c>
      <c r="G540" s="19" t="s">
        <v>618</v>
      </c>
      <c r="H540" s="30">
        <v>7.2604166666666659E-3</v>
      </c>
      <c r="J540" s="14">
        <f t="shared" si="18"/>
        <v>73</v>
      </c>
      <c r="K540" s="14" cm="1">
        <f t="array" ref="K540">SUMPRODUCT((G540=$G$468:$G$546)*(J540&gt;$J$468:$J$546))+1</f>
        <v>3</v>
      </c>
    </row>
    <row r="541" spans="2:16" x14ac:dyDescent="0.25">
      <c r="B541" s="16"/>
      <c r="C541" s="1">
        <v>8</v>
      </c>
      <c r="D541" s="1">
        <v>74</v>
      </c>
      <c r="E541" s="1"/>
      <c r="F541" s="13" t="s">
        <v>630</v>
      </c>
      <c r="G541" s="19" t="s">
        <v>618</v>
      </c>
      <c r="H541" s="30">
        <v>7.5277777777777782E-3</v>
      </c>
      <c r="J541" s="14">
        <f t="shared" si="18"/>
        <v>74</v>
      </c>
      <c r="K541" s="14" cm="1">
        <f t="array" ref="K541">SUMPRODUCT((G541=$G$468:$G$546)*(J541&gt;$J$468:$J$546))+1</f>
        <v>4</v>
      </c>
    </row>
    <row r="542" spans="2:16" x14ac:dyDescent="0.25">
      <c r="B542" s="16"/>
      <c r="C542" s="1">
        <v>18</v>
      </c>
      <c r="D542" s="60" t="s">
        <v>719</v>
      </c>
      <c r="E542" s="60" t="s">
        <v>719</v>
      </c>
      <c r="F542" s="61" t="s">
        <v>199</v>
      </c>
      <c r="G542" s="62" t="s">
        <v>193</v>
      </c>
      <c r="H542" s="63" t="s">
        <v>729</v>
      </c>
      <c r="I542" s="99">
        <v>6.6377314814814814E-3</v>
      </c>
      <c r="J542" s="14" t="str">
        <f t="shared" si="18"/>
        <v>DNS</v>
      </c>
      <c r="K542" s="14" cm="1">
        <f t="array" ref="K542">SUMPRODUCT((G542=$G$468:$G$546)*(J542&gt;$J$468:$J$546))+1</f>
        <v>2</v>
      </c>
    </row>
    <row r="543" spans="2:16" x14ac:dyDescent="0.25">
      <c r="B543" s="16"/>
      <c r="C543" s="1">
        <v>20</v>
      </c>
      <c r="D543" s="1" t="s">
        <v>719</v>
      </c>
      <c r="E543" s="1" t="s">
        <v>719</v>
      </c>
      <c r="F543" s="13" t="s">
        <v>641</v>
      </c>
      <c r="G543" s="19" t="s">
        <v>377</v>
      </c>
      <c r="H543" s="30" t="s">
        <v>719</v>
      </c>
      <c r="J543" s="14" t="str">
        <f t="shared" si="18"/>
        <v>DNS</v>
      </c>
      <c r="K543" s="14" cm="1">
        <f t="array" ref="K543">SUMPRODUCT((G543=$G$468:$G$546)*(J543&gt;$J$468:$J$546))+1</f>
        <v>1</v>
      </c>
    </row>
    <row r="544" spans="2:16" ht="25.5" x14ac:dyDescent="0.25">
      <c r="B544" s="16"/>
      <c r="C544" s="1">
        <v>3</v>
      </c>
      <c r="D544" s="1" t="s">
        <v>719</v>
      </c>
      <c r="E544" s="1"/>
      <c r="F544" s="3" t="s">
        <v>130</v>
      </c>
      <c r="G544" s="19" t="s">
        <v>697</v>
      </c>
      <c r="H544" s="30" t="s">
        <v>719</v>
      </c>
      <c r="J544" s="14" t="str">
        <f t="shared" si="18"/>
        <v>DNS</v>
      </c>
      <c r="K544" s="14" cm="1">
        <f t="array" ref="K544">SUMPRODUCT((G544=$G$468:$G$546)*(J544&gt;$J$468:$J$546))+1</f>
        <v>6</v>
      </c>
    </row>
    <row r="545" spans="2:16" x14ac:dyDescent="0.25">
      <c r="B545" s="16"/>
      <c r="C545" s="1">
        <v>4</v>
      </c>
      <c r="D545" s="1" t="s">
        <v>719</v>
      </c>
      <c r="E545" s="1"/>
      <c r="F545" s="13" t="s">
        <v>503</v>
      </c>
      <c r="G545" s="19" t="s">
        <v>504</v>
      </c>
      <c r="H545" s="30" t="s">
        <v>719</v>
      </c>
      <c r="J545" s="14" t="str">
        <f t="shared" si="18"/>
        <v>DNS</v>
      </c>
      <c r="K545" s="14" cm="1">
        <f t="array" ref="K545">SUMPRODUCT((G545=$G$468:$G$546)*(J545&gt;$J$468:$J$546))+1</f>
        <v>9</v>
      </c>
    </row>
    <row r="546" spans="2:16" x14ac:dyDescent="0.25">
      <c r="B546" s="16"/>
      <c r="C546" s="1">
        <v>6</v>
      </c>
      <c r="D546" s="1" t="s">
        <v>719</v>
      </c>
      <c r="E546" s="1"/>
      <c r="F546" s="13" t="s">
        <v>629</v>
      </c>
      <c r="G546" s="19" t="s">
        <v>618</v>
      </c>
      <c r="H546" s="30" t="s">
        <v>719</v>
      </c>
      <c r="J546" s="14" t="str">
        <f t="shared" si="18"/>
        <v>DNS</v>
      </c>
      <c r="K546" s="14" cm="1">
        <f t="array" ref="K546">SUMPRODUCT((G546=$G$468:$G$546)*(J546&gt;$J$468:$J$546))+1</f>
        <v>5</v>
      </c>
    </row>
    <row r="548" spans="2:16" ht="15" x14ac:dyDescent="0.25">
      <c r="B548" s="113" t="s">
        <v>4</v>
      </c>
      <c r="C548" s="113"/>
      <c r="D548" s="31"/>
      <c r="E548" s="31"/>
      <c r="F548" s="119" t="s">
        <v>28</v>
      </c>
      <c r="G548" s="120"/>
      <c r="H548" s="121"/>
      <c r="I548" s="69"/>
    </row>
    <row r="549" spans="2:16" ht="15" x14ac:dyDescent="0.25">
      <c r="B549" s="4" t="s">
        <v>0</v>
      </c>
      <c r="C549" s="4" t="s">
        <v>1</v>
      </c>
      <c r="D549" s="36" t="s">
        <v>718</v>
      </c>
      <c r="E549" s="84" t="s">
        <v>723</v>
      </c>
      <c r="F549" s="4" t="s">
        <v>2</v>
      </c>
      <c r="G549" s="4" t="s">
        <v>3</v>
      </c>
      <c r="H549" s="4" t="s">
        <v>17</v>
      </c>
      <c r="I549" s="70"/>
      <c r="J549" s="14" t="s">
        <v>18</v>
      </c>
      <c r="K549" s="14" t="s">
        <v>731</v>
      </c>
    </row>
    <row r="550" spans="2:16" ht="15" x14ac:dyDescent="0.25">
      <c r="B550" s="16">
        <v>0.69791666666666663</v>
      </c>
      <c r="C550" s="1">
        <v>18</v>
      </c>
      <c r="D550" s="1">
        <v>1</v>
      </c>
      <c r="E550" s="1">
        <v>1</v>
      </c>
      <c r="F550" s="13" t="s">
        <v>529</v>
      </c>
      <c r="G550" s="19" t="s">
        <v>665</v>
      </c>
      <c r="H550" s="17">
        <v>2.2187499999999998E-3</v>
      </c>
      <c r="J550" s="14">
        <f t="shared" ref="J550:J581" si="19">IFERROR(RANK(H550,$H$550:$H$604,1),"DNS")</f>
        <v>1</v>
      </c>
      <c r="K550" s="14" cm="1">
        <f t="array" ref="K550">SUMPRODUCT((G550=$G$550:$G$604)*(J550&gt;$J$550:$J$604))+1</f>
        <v>1</v>
      </c>
      <c r="N550" s="32" t="s">
        <v>721</v>
      </c>
      <c r="O550" t="s">
        <v>724</v>
      </c>
      <c r="P550" t="s">
        <v>725</v>
      </c>
    </row>
    <row r="551" spans="2:16" ht="15" x14ac:dyDescent="0.25">
      <c r="B551" s="16"/>
      <c r="C551" s="1">
        <v>11</v>
      </c>
      <c r="D551" s="1">
        <v>2</v>
      </c>
      <c r="E551" s="1">
        <v>2</v>
      </c>
      <c r="F551" s="13" t="s">
        <v>530</v>
      </c>
      <c r="G551" s="19" t="s">
        <v>665</v>
      </c>
      <c r="H551" s="17">
        <v>2.2465277777777774E-3</v>
      </c>
      <c r="J551" s="14">
        <f t="shared" si="19"/>
        <v>2</v>
      </c>
      <c r="K551" s="14" cm="1">
        <f t="array" ref="K551">SUMPRODUCT((G551=$G$550:$G$604)*(J551&gt;$J$550:$J$604))+1</f>
        <v>2</v>
      </c>
      <c r="N551" s="33" t="s">
        <v>682</v>
      </c>
      <c r="O551">
        <v>74</v>
      </c>
      <c r="P551">
        <v>3</v>
      </c>
    </row>
    <row r="552" spans="2:16" ht="15" x14ac:dyDescent="0.25">
      <c r="B552" s="16"/>
      <c r="C552" s="1">
        <v>5</v>
      </c>
      <c r="D552" s="1">
        <v>3</v>
      </c>
      <c r="E552" s="1">
        <v>3</v>
      </c>
      <c r="F552" s="13" t="s">
        <v>538</v>
      </c>
      <c r="G552" s="19" t="s">
        <v>496</v>
      </c>
      <c r="H552" s="17">
        <v>2.3136574074074071E-3</v>
      </c>
      <c r="J552" s="14">
        <f t="shared" si="19"/>
        <v>3</v>
      </c>
      <c r="K552" s="14" cm="1">
        <f t="array" ref="K552">SUMPRODUCT((G552=$G$550:$G$604)*(J552&gt;$J$550:$J$604))+1</f>
        <v>1</v>
      </c>
      <c r="N552" s="33" t="s">
        <v>672</v>
      </c>
      <c r="O552">
        <v>69</v>
      </c>
      <c r="P552">
        <v>3</v>
      </c>
    </row>
    <row r="553" spans="2:16" ht="15" x14ac:dyDescent="0.25">
      <c r="B553" s="16"/>
      <c r="C553" s="1">
        <v>13</v>
      </c>
      <c r="D553" s="1">
        <v>4</v>
      </c>
      <c r="E553" s="1">
        <v>4</v>
      </c>
      <c r="F553" s="13" t="s">
        <v>190</v>
      </c>
      <c r="G553" s="19" t="s">
        <v>188</v>
      </c>
      <c r="H553" s="17">
        <v>2.3194444444444443E-3</v>
      </c>
      <c r="J553" s="14">
        <f t="shared" si="19"/>
        <v>4</v>
      </c>
      <c r="K553" s="14" cm="1">
        <f t="array" ref="K553">SUMPRODUCT((G553=$G$550:$G$604)*(J553&gt;$J$550:$J$604))+1</f>
        <v>1</v>
      </c>
      <c r="N553" s="33" t="s">
        <v>188</v>
      </c>
      <c r="O553">
        <v>98</v>
      </c>
      <c r="P553">
        <v>3</v>
      </c>
    </row>
    <row r="554" spans="2:16" ht="15" x14ac:dyDescent="0.25">
      <c r="B554" s="16"/>
      <c r="C554" s="1">
        <v>18</v>
      </c>
      <c r="D554" s="1">
        <v>5</v>
      </c>
      <c r="E554" s="1">
        <v>5</v>
      </c>
      <c r="F554" s="13" t="s">
        <v>537</v>
      </c>
      <c r="G554" s="19" t="s">
        <v>496</v>
      </c>
      <c r="H554" s="17">
        <v>2.3379629629629631E-3</v>
      </c>
      <c r="J554" s="14">
        <f t="shared" si="19"/>
        <v>5</v>
      </c>
      <c r="K554" s="14" cm="1">
        <f t="array" ref="K554">SUMPRODUCT((G554=$G$550:$G$604)*(J554&gt;$J$550:$J$604))+1</f>
        <v>2</v>
      </c>
      <c r="N554" s="33" t="s">
        <v>496</v>
      </c>
      <c r="O554">
        <v>16</v>
      </c>
      <c r="P554">
        <v>3</v>
      </c>
    </row>
    <row r="555" spans="2:16" ht="15" x14ac:dyDescent="0.25">
      <c r="B555" s="16"/>
      <c r="C555" s="1">
        <v>16</v>
      </c>
      <c r="D555" s="1">
        <v>6</v>
      </c>
      <c r="E555" s="1">
        <v>6</v>
      </c>
      <c r="F555" s="22" t="s">
        <v>149</v>
      </c>
      <c r="G555" s="23" t="s">
        <v>672</v>
      </c>
      <c r="H555" s="17">
        <v>2.3923611111111112E-3</v>
      </c>
      <c r="J555" s="14">
        <f t="shared" si="19"/>
        <v>6</v>
      </c>
      <c r="K555" s="14" cm="1">
        <f t="array" ref="K555">SUMPRODUCT((G555=$G$550:$G$604)*(J555&gt;$J$550:$J$604))+1</f>
        <v>1</v>
      </c>
      <c r="N555" s="33" t="s">
        <v>664</v>
      </c>
      <c r="O555">
        <v>26</v>
      </c>
      <c r="P555">
        <v>2</v>
      </c>
    </row>
    <row r="556" spans="2:16" ht="15" x14ac:dyDescent="0.25">
      <c r="B556" s="16"/>
      <c r="C556" s="1">
        <v>3</v>
      </c>
      <c r="D556" s="1">
        <v>7</v>
      </c>
      <c r="E556" s="1">
        <v>7</v>
      </c>
      <c r="F556" s="3" t="s">
        <v>531</v>
      </c>
      <c r="G556" s="19" t="s">
        <v>665</v>
      </c>
      <c r="H556" s="17">
        <v>2.4120370370370368E-3</v>
      </c>
      <c r="J556" s="14">
        <f t="shared" si="19"/>
        <v>7</v>
      </c>
      <c r="K556" s="14" cm="1">
        <f t="array" ref="K556">SUMPRODUCT((G556=$G$550:$G$604)*(J556&gt;$J$550:$J$604))+1</f>
        <v>3</v>
      </c>
      <c r="N556" s="33" t="s">
        <v>193</v>
      </c>
      <c r="O556">
        <v>53</v>
      </c>
      <c r="P556">
        <v>1</v>
      </c>
    </row>
    <row r="557" spans="2:16" ht="15" x14ac:dyDescent="0.25">
      <c r="B557" s="16"/>
      <c r="C557" s="1">
        <v>6</v>
      </c>
      <c r="D557" s="1">
        <v>8</v>
      </c>
      <c r="E557" s="1">
        <v>8</v>
      </c>
      <c r="F557" s="13" t="s">
        <v>546</v>
      </c>
      <c r="G557" s="19" t="s">
        <v>496</v>
      </c>
      <c r="H557" s="17">
        <v>2.4166666666666668E-3</v>
      </c>
      <c r="J557" s="14">
        <f t="shared" si="19"/>
        <v>8</v>
      </c>
      <c r="K557" s="14" cm="1">
        <f t="array" ref="K557">SUMPRODUCT((G557=$G$550:$G$604)*(J557&gt;$J$550:$J$604))+1</f>
        <v>3</v>
      </c>
      <c r="N557" s="33" t="s">
        <v>665</v>
      </c>
      <c r="O557">
        <v>10</v>
      </c>
      <c r="P557">
        <v>3</v>
      </c>
    </row>
    <row r="558" spans="2:16" ht="15" x14ac:dyDescent="0.25">
      <c r="B558" s="16"/>
      <c r="C558" s="1">
        <v>16</v>
      </c>
      <c r="D558" s="1">
        <v>9</v>
      </c>
      <c r="E558" s="1">
        <v>9</v>
      </c>
      <c r="F558" s="18" t="s">
        <v>111</v>
      </c>
      <c r="G558" s="19" t="s">
        <v>664</v>
      </c>
      <c r="H558" s="17">
        <v>2.4224537037037036E-3</v>
      </c>
      <c r="J558" s="14">
        <f t="shared" si="19"/>
        <v>9</v>
      </c>
      <c r="K558" s="14" cm="1">
        <f t="array" ref="K558">SUMPRODUCT((G558=$G$550:$G$604)*(J558&gt;$J$550:$J$604))+1</f>
        <v>1</v>
      </c>
      <c r="N558" s="33" t="s">
        <v>292</v>
      </c>
      <c r="O558">
        <v>46</v>
      </c>
      <c r="P558">
        <v>2</v>
      </c>
    </row>
    <row r="559" spans="2:16" ht="15" x14ac:dyDescent="0.25">
      <c r="B559" s="16"/>
      <c r="C559" s="1">
        <v>7</v>
      </c>
      <c r="D559" s="1">
        <v>10</v>
      </c>
      <c r="E559" s="1"/>
      <c r="F559" s="13" t="s">
        <v>541</v>
      </c>
      <c r="G559" s="19" t="s">
        <v>496</v>
      </c>
      <c r="H559" s="17">
        <v>2.4502314814814816E-3</v>
      </c>
      <c r="J559" s="14">
        <f t="shared" si="19"/>
        <v>10</v>
      </c>
      <c r="K559" s="14" cm="1">
        <f t="array" ref="K559">SUMPRODUCT((G559=$G$550:$G$604)*(J559&gt;$J$550:$J$604))+1</f>
        <v>4</v>
      </c>
      <c r="N559" s="33" t="s">
        <v>667</v>
      </c>
      <c r="O559">
        <v>78</v>
      </c>
      <c r="P559">
        <v>3</v>
      </c>
    </row>
    <row r="560" spans="2:16" ht="15" x14ac:dyDescent="0.25">
      <c r="B560" s="16"/>
      <c r="C560" s="1">
        <v>7</v>
      </c>
      <c r="D560" s="1">
        <v>11</v>
      </c>
      <c r="E560" s="1"/>
      <c r="F560" s="13" t="s">
        <v>542</v>
      </c>
      <c r="G560" s="19" t="s">
        <v>496</v>
      </c>
      <c r="H560" s="17">
        <v>2.4513888888888888E-3</v>
      </c>
      <c r="J560" s="14">
        <f t="shared" si="19"/>
        <v>11</v>
      </c>
      <c r="K560" s="14" cm="1">
        <f t="array" ref="K560">SUMPRODUCT((G560=$G$550:$G$604)*(J560&gt;$J$550:$J$604))+1</f>
        <v>5</v>
      </c>
      <c r="N560" s="33" t="s">
        <v>681</v>
      </c>
      <c r="O560">
        <v>31</v>
      </c>
      <c r="P560">
        <v>1</v>
      </c>
    </row>
    <row r="561" spans="2:16" ht="15" x14ac:dyDescent="0.25">
      <c r="B561" s="16"/>
      <c r="C561" s="1">
        <v>11</v>
      </c>
      <c r="D561" s="1">
        <v>12</v>
      </c>
      <c r="E561" s="1"/>
      <c r="F561" s="13" t="s">
        <v>533</v>
      </c>
      <c r="G561" s="19" t="s">
        <v>665</v>
      </c>
      <c r="H561" s="17">
        <v>2.4675925925925924E-3</v>
      </c>
      <c r="J561" s="14">
        <f t="shared" si="19"/>
        <v>12</v>
      </c>
      <c r="K561" s="14" cm="1">
        <f t="array" ref="K561">SUMPRODUCT((G561=$G$550:$G$604)*(J561&gt;$J$550:$J$604))+1</f>
        <v>4</v>
      </c>
      <c r="N561" s="33" t="s">
        <v>679</v>
      </c>
      <c r="O561">
        <v>80</v>
      </c>
      <c r="P561">
        <v>2</v>
      </c>
    </row>
    <row r="562" spans="2:16" ht="15" x14ac:dyDescent="0.25">
      <c r="B562" s="16"/>
      <c r="C562" s="1">
        <v>10</v>
      </c>
      <c r="D562" s="1">
        <v>13</v>
      </c>
      <c r="E562" s="1"/>
      <c r="F562" s="13" t="s">
        <v>534</v>
      </c>
      <c r="G562" s="19" t="s">
        <v>665</v>
      </c>
      <c r="H562" s="17">
        <v>2.4791666666666668E-3</v>
      </c>
      <c r="J562" s="14">
        <f t="shared" si="19"/>
        <v>13</v>
      </c>
      <c r="K562" s="14" cm="1">
        <f t="array" ref="K562">SUMPRODUCT((G562=$G$550:$G$604)*(J562&gt;$J$550:$J$604))+1</f>
        <v>5</v>
      </c>
      <c r="N562" s="33" t="s">
        <v>552</v>
      </c>
      <c r="O562">
        <v>71</v>
      </c>
      <c r="P562">
        <v>2</v>
      </c>
    </row>
    <row r="563" spans="2:16" ht="15" x14ac:dyDescent="0.25">
      <c r="B563" s="16"/>
      <c r="C563" s="1">
        <v>17</v>
      </c>
      <c r="D563" s="1">
        <v>14</v>
      </c>
      <c r="E563" s="1"/>
      <c r="F563" s="3" t="s">
        <v>532</v>
      </c>
      <c r="G563" s="19" t="s">
        <v>665</v>
      </c>
      <c r="H563" s="17">
        <v>2.4895833333333332E-3</v>
      </c>
      <c r="J563" s="14">
        <f t="shared" si="19"/>
        <v>14</v>
      </c>
      <c r="K563" s="14" cm="1">
        <f t="array" ref="K563">SUMPRODUCT((G563=$G$550:$G$604)*(J563&gt;$J$550:$J$604))+1</f>
        <v>6</v>
      </c>
      <c r="N563" s="33" t="s">
        <v>694</v>
      </c>
      <c r="O563">
        <v>41</v>
      </c>
      <c r="P563">
        <v>2</v>
      </c>
    </row>
    <row r="564" spans="2:16" ht="15" x14ac:dyDescent="0.25">
      <c r="B564" s="16"/>
      <c r="C564" s="1">
        <v>19</v>
      </c>
      <c r="D564" s="1">
        <v>15</v>
      </c>
      <c r="E564" s="1">
        <v>15</v>
      </c>
      <c r="F564" s="3" t="s">
        <v>619</v>
      </c>
      <c r="G564" s="20" t="s">
        <v>683</v>
      </c>
      <c r="H564" s="17">
        <v>2.491898148148148E-3</v>
      </c>
      <c r="J564" s="14">
        <f t="shared" si="19"/>
        <v>15</v>
      </c>
      <c r="K564" s="14" cm="1">
        <f t="array" ref="K564">SUMPRODUCT((G564=$G$550:$G$604)*(J564&gt;$J$550:$J$604))+1</f>
        <v>1</v>
      </c>
      <c r="N564" s="33" t="s">
        <v>680</v>
      </c>
      <c r="O564">
        <v>107</v>
      </c>
      <c r="P564">
        <v>3</v>
      </c>
    </row>
    <row r="565" spans="2:16" ht="15" x14ac:dyDescent="0.25">
      <c r="B565" s="16"/>
      <c r="C565" s="1">
        <v>14</v>
      </c>
      <c r="D565" s="1">
        <v>16</v>
      </c>
      <c r="E565" s="1">
        <v>16</v>
      </c>
      <c r="F565" s="13" t="s">
        <v>172</v>
      </c>
      <c r="G565" s="19" t="s">
        <v>682</v>
      </c>
      <c r="H565" s="17">
        <v>2.4965277777777776E-3</v>
      </c>
      <c r="J565" s="14">
        <f t="shared" si="19"/>
        <v>16</v>
      </c>
      <c r="K565" s="14" cm="1">
        <f t="array" ref="K565">SUMPRODUCT((G565=$G$550:$G$604)*(J565&gt;$J$550:$J$604))+1</f>
        <v>1</v>
      </c>
      <c r="N565" s="33" t="s">
        <v>683</v>
      </c>
      <c r="O565">
        <v>88</v>
      </c>
      <c r="P565">
        <v>3</v>
      </c>
    </row>
    <row r="566" spans="2:16" ht="15" x14ac:dyDescent="0.25">
      <c r="B566" s="16"/>
      <c r="C566" s="1">
        <v>17</v>
      </c>
      <c r="D566" s="1">
        <v>17</v>
      </c>
      <c r="E566" s="1">
        <v>17</v>
      </c>
      <c r="F566" s="18" t="s">
        <v>112</v>
      </c>
      <c r="G566" s="19" t="s">
        <v>664</v>
      </c>
      <c r="H566" s="17">
        <v>2.5046296296296297E-3</v>
      </c>
      <c r="J566" s="14">
        <f t="shared" si="19"/>
        <v>17</v>
      </c>
      <c r="K566" s="14" cm="1">
        <f t="array" ref="K566">SUMPRODUCT((G566=$G$550:$G$604)*(J566&gt;$J$550:$J$604))+1</f>
        <v>2</v>
      </c>
      <c r="N566" s="33" t="s">
        <v>722</v>
      </c>
      <c r="O566">
        <v>888</v>
      </c>
      <c r="P566">
        <v>36</v>
      </c>
    </row>
    <row r="567" spans="2:16" ht="15" x14ac:dyDescent="0.25">
      <c r="B567" s="16"/>
      <c r="C567" s="1">
        <v>3</v>
      </c>
      <c r="D567" s="1">
        <v>18</v>
      </c>
      <c r="E567" s="1"/>
      <c r="F567" s="13" t="s">
        <v>539</v>
      </c>
      <c r="G567" s="19" t="s">
        <v>496</v>
      </c>
      <c r="H567" s="17">
        <v>2.5138888888888889E-3</v>
      </c>
      <c r="I567" s="71">
        <v>60.2</v>
      </c>
      <c r="J567" s="14">
        <f t="shared" si="19"/>
        <v>18</v>
      </c>
      <c r="K567" s="14" cm="1">
        <f t="array" ref="K567">SUMPRODUCT((G567=$G$550:$G$604)*(J567&gt;$J$550:$J$604))+1</f>
        <v>6</v>
      </c>
      <c r="N567"/>
      <c r="O567"/>
      <c r="P567"/>
    </row>
    <row r="568" spans="2:16" ht="15" x14ac:dyDescent="0.25">
      <c r="B568" s="16"/>
      <c r="C568" s="1">
        <v>13</v>
      </c>
      <c r="D568" s="1">
        <v>19</v>
      </c>
      <c r="E568" s="1">
        <v>19</v>
      </c>
      <c r="F568" s="13" t="s">
        <v>548</v>
      </c>
      <c r="G568" s="19" t="s">
        <v>292</v>
      </c>
      <c r="H568" s="17">
        <v>2.5138888888888889E-3</v>
      </c>
      <c r="I568" s="71">
        <v>78.8</v>
      </c>
      <c r="J568" s="14">
        <f t="shared" si="19"/>
        <v>18</v>
      </c>
      <c r="K568" s="14" cm="1">
        <f t="array" ref="K568">SUMPRODUCT((G568=$G$550:$G$604)*(J568&gt;$J$550:$J$604))+1</f>
        <v>1</v>
      </c>
      <c r="N568"/>
      <c r="O568"/>
      <c r="P568"/>
    </row>
    <row r="569" spans="2:16" ht="15" x14ac:dyDescent="0.25">
      <c r="B569" s="16">
        <v>0.70486111111111116</v>
      </c>
      <c r="C569" s="1">
        <v>15</v>
      </c>
      <c r="D569" s="1">
        <v>20</v>
      </c>
      <c r="E569" s="1">
        <v>20</v>
      </c>
      <c r="F569" s="3" t="s">
        <v>135</v>
      </c>
      <c r="G569" s="20" t="s">
        <v>694</v>
      </c>
      <c r="H569" s="17">
        <v>2.5243055555555552E-3</v>
      </c>
      <c r="J569" s="14">
        <f t="shared" si="19"/>
        <v>20</v>
      </c>
      <c r="K569" s="14" cm="1">
        <f t="array" ref="K569">SUMPRODUCT((G569=$G$550:$G$604)*(J569&gt;$J$550:$J$604))+1</f>
        <v>1</v>
      </c>
      <c r="N569"/>
      <c r="O569"/>
      <c r="P569"/>
    </row>
    <row r="570" spans="2:16" ht="15" x14ac:dyDescent="0.25">
      <c r="B570" s="16"/>
      <c r="C570" s="1">
        <v>8</v>
      </c>
      <c r="D570" s="1">
        <v>21</v>
      </c>
      <c r="E570" s="1">
        <v>21</v>
      </c>
      <c r="F570" s="3" t="s">
        <v>134</v>
      </c>
      <c r="G570" s="20" t="s">
        <v>694</v>
      </c>
      <c r="H570" s="17">
        <v>2.5520833333333333E-3</v>
      </c>
      <c r="J570" s="14">
        <f t="shared" si="19"/>
        <v>21</v>
      </c>
      <c r="K570" s="14" cm="1">
        <f t="array" ref="K570">SUMPRODUCT((G570=$G$550:$G$604)*(J570&gt;$J$550:$J$604))+1</f>
        <v>2</v>
      </c>
      <c r="N570" t="s">
        <v>721</v>
      </c>
      <c r="O570" t="s">
        <v>724</v>
      </c>
      <c r="P570" t="s">
        <v>725</v>
      </c>
    </row>
    <row r="571" spans="2:16" x14ac:dyDescent="0.25">
      <c r="B571" s="16"/>
      <c r="C571" s="1">
        <v>7</v>
      </c>
      <c r="D571" s="1">
        <v>22</v>
      </c>
      <c r="E571" s="1"/>
      <c r="F571" s="3" t="s">
        <v>544</v>
      </c>
      <c r="G571" s="19" t="s">
        <v>496</v>
      </c>
      <c r="H571" s="17">
        <v>2.5543981481481481E-3</v>
      </c>
      <c r="J571" s="14">
        <f t="shared" si="19"/>
        <v>22</v>
      </c>
      <c r="K571" s="14" cm="1">
        <f t="array" ref="K571">SUMPRODUCT((G571=$G$550:$G$604)*(J571&gt;$J$550:$J$604))+1</f>
        <v>7</v>
      </c>
      <c r="N571" s="14" t="s">
        <v>665</v>
      </c>
      <c r="O571" s="14">
        <v>10</v>
      </c>
      <c r="P571" s="14">
        <v>3</v>
      </c>
    </row>
    <row r="572" spans="2:16" x14ac:dyDescent="0.25">
      <c r="B572" s="16"/>
      <c r="C572" s="1">
        <v>4</v>
      </c>
      <c r="D572" s="1">
        <v>23</v>
      </c>
      <c r="E572" s="1">
        <v>23</v>
      </c>
      <c r="F572" s="13" t="s">
        <v>82</v>
      </c>
      <c r="G572" s="19" t="s">
        <v>672</v>
      </c>
      <c r="H572" s="17">
        <v>2.5682870370370369E-3</v>
      </c>
      <c r="J572" s="14">
        <f t="shared" si="19"/>
        <v>23</v>
      </c>
      <c r="K572" s="14" cm="1">
        <f t="array" ref="K572">SUMPRODUCT((G572=$G$550:$G$604)*(J572&gt;$J$550:$J$604))+1</f>
        <v>2</v>
      </c>
      <c r="N572" s="14" t="s">
        <v>496</v>
      </c>
      <c r="O572" s="14">
        <v>16</v>
      </c>
      <c r="P572" s="14">
        <v>3</v>
      </c>
    </row>
    <row r="573" spans="2:16" x14ac:dyDescent="0.25">
      <c r="B573" s="16"/>
      <c r="C573" s="1">
        <v>19</v>
      </c>
      <c r="D573" s="1">
        <v>24</v>
      </c>
      <c r="E573" s="1">
        <v>24</v>
      </c>
      <c r="F573" s="13" t="s">
        <v>550</v>
      </c>
      <c r="G573" s="20" t="s">
        <v>667</v>
      </c>
      <c r="H573" s="17">
        <v>2.5729166666666665E-3</v>
      </c>
      <c r="J573" s="14">
        <f t="shared" si="19"/>
        <v>24</v>
      </c>
      <c r="K573" s="14" cm="1">
        <f t="array" ref="K573">SUMPRODUCT((G573=$G$550:$G$604)*(J573&gt;$J$550:$J$604))+1</f>
        <v>1</v>
      </c>
      <c r="N573" s="14" t="s">
        <v>672</v>
      </c>
      <c r="O573" s="14">
        <v>69</v>
      </c>
      <c r="P573" s="14">
        <v>3</v>
      </c>
    </row>
    <row r="574" spans="2:16" ht="15" customHeight="1" x14ac:dyDescent="0.25">
      <c r="B574" s="16"/>
      <c r="C574" s="1">
        <v>15</v>
      </c>
      <c r="D574" s="1">
        <v>25</v>
      </c>
      <c r="E574" s="1">
        <v>25</v>
      </c>
      <c r="F574" s="13" t="s">
        <v>174</v>
      </c>
      <c r="G574" s="19" t="s">
        <v>682</v>
      </c>
      <c r="H574" s="17">
        <v>2.5833333333333337E-3</v>
      </c>
      <c r="J574" s="14">
        <f t="shared" si="19"/>
        <v>25</v>
      </c>
      <c r="K574" s="14" cm="1">
        <f t="array" ref="K574">SUMPRODUCT((G574=$G$550:$G$604)*(J574&gt;$J$550:$J$604))+1</f>
        <v>2</v>
      </c>
      <c r="N574" t="s">
        <v>682</v>
      </c>
      <c r="O574">
        <v>74</v>
      </c>
      <c r="P574">
        <v>3</v>
      </c>
    </row>
    <row r="575" spans="2:16" x14ac:dyDescent="0.25">
      <c r="B575" s="16"/>
      <c r="C575" s="1">
        <v>6</v>
      </c>
      <c r="D575" s="1">
        <v>26</v>
      </c>
      <c r="E575" s="1">
        <v>26</v>
      </c>
      <c r="F575" s="13" t="s">
        <v>696</v>
      </c>
      <c r="G575" s="20" t="s">
        <v>667</v>
      </c>
      <c r="H575" s="17">
        <v>2.5902777777777777E-3</v>
      </c>
      <c r="I575" s="71">
        <v>75.599999999999994</v>
      </c>
      <c r="J575" s="14">
        <f t="shared" si="19"/>
        <v>26</v>
      </c>
      <c r="K575" s="14" cm="1">
        <f t="array" ref="K575">SUMPRODUCT((G575=$G$550:$G$604)*(J575&gt;$J$550:$J$604))+1</f>
        <v>2</v>
      </c>
      <c r="N575" s="14" t="s">
        <v>667</v>
      </c>
      <c r="O575" s="14">
        <v>78</v>
      </c>
      <c r="P575" s="14">
        <v>3</v>
      </c>
    </row>
    <row r="576" spans="2:16" x14ac:dyDescent="0.25">
      <c r="B576" s="16"/>
      <c r="C576" s="1">
        <v>10</v>
      </c>
      <c r="D576" s="1">
        <v>27</v>
      </c>
      <c r="E576" s="1">
        <v>27</v>
      </c>
      <c r="F576" s="13" t="s">
        <v>547</v>
      </c>
      <c r="G576" s="19" t="s">
        <v>292</v>
      </c>
      <c r="H576" s="17">
        <v>2.5902777777777777E-3</v>
      </c>
      <c r="I576" s="71">
        <v>97.1</v>
      </c>
      <c r="J576" s="14">
        <f t="shared" si="19"/>
        <v>26</v>
      </c>
      <c r="K576" s="14" cm="1">
        <f t="array" ref="K576">SUMPRODUCT((G576=$G$550:$G$604)*(J576&gt;$J$550:$J$604))+1</f>
        <v>2</v>
      </c>
      <c r="N576" s="14" t="s">
        <v>683</v>
      </c>
      <c r="O576" s="14">
        <v>88</v>
      </c>
      <c r="P576" s="14">
        <v>3</v>
      </c>
    </row>
    <row r="577" spans="2:16" x14ac:dyDescent="0.25">
      <c r="B577" s="16"/>
      <c r="C577" s="1">
        <v>1</v>
      </c>
      <c r="D577" s="1">
        <v>28</v>
      </c>
      <c r="E577" s="1">
        <v>28</v>
      </c>
      <c r="F577" s="3" t="s">
        <v>549</v>
      </c>
      <c r="G577" s="20" t="s">
        <v>667</v>
      </c>
      <c r="H577" s="17">
        <v>2.627314814814815E-3</v>
      </c>
      <c r="J577" s="14">
        <f t="shared" si="19"/>
        <v>28</v>
      </c>
      <c r="K577" s="14" cm="1">
        <f t="array" ref="K577">SUMPRODUCT((G577=$G$550:$G$604)*(J577&gt;$J$550:$J$604))+1</f>
        <v>3</v>
      </c>
      <c r="N577" s="14" t="s">
        <v>188</v>
      </c>
      <c r="O577" s="14">
        <v>98</v>
      </c>
      <c r="P577" s="14">
        <v>3</v>
      </c>
    </row>
    <row r="578" spans="2:16" ht="14.45" customHeight="1" x14ac:dyDescent="0.25">
      <c r="B578" s="16"/>
      <c r="C578" s="1">
        <v>9</v>
      </c>
      <c r="D578" s="1">
        <v>29</v>
      </c>
      <c r="E578" s="1"/>
      <c r="F578" s="3" t="s">
        <v>545</v>
      </c>
      <c r="G578" s="19" t="s">
        <v>496</v>
      </c>
      <c r="H578" s="17">
        <v>2.6354166666666665E-3</v>
      </c>
      <c r="J578" s="14">
        <f t="shared" si="19"/>
        <v>29</v>
      </c>
      <c r="K578" s="14" cm="1">
        <f t="array" ref="K578">SUMPRODUCT((G578=$G$550:$G$604)*(J578&gt;$J$550:$J$604))+1</f>
        <v>8</v>
      </c>
      <c r="N578" s="14" t="s">
        <v>680</v>
      </c>
      <c r="O578" s="14">
        <v>107</v>
      </c>
      <c r="P578" s="14">
        <v>3</v>
      </c>
    </row>
    <row r="579" spans="2:16" x14ac:dyDescent="0.25">
      <c r="B579" s="16"/>
      <c r="C579" s="1">
        <v>1</v>
      </c>
      <c r="D579" s="1">
        <v>30</v>
      </c>
      <c r="E579" s="1">
        <v>30</v>
      </c>
      <c r="F579" s="13" t="s">
        <v>553</v>
      </c>
      <c r="G579" s="19" t="s">
        <v>552</v>
      </c>
      <c r="H579" s="17">
        <v>2.6446759259259258E-3</v>
      </c>
      <c r="J579" s="14">
        <f t="shared" si="19"/>
        <v>30</v>
      </c>
      <c r="K579" s="14" cm="1">
        <f t="array" ref="K579">SUMPRODUCT((G579=$G$550:$G$604)*(J579&gt;$J$550:$J$604))+1</f>
        <v>1</v>
      </c>
    </row>
    <row r="580" spans="2:16" x14ac:dyDescent="0.25">
      <c r="B580" s="16"/>
      <c r="C580" s="1">
        <v>14</v>
      </c>
      <c r="D580" s="1">
        <v>31</v>
      </c>
      <c r="E580" s="1">
        <v>31</v>
      </c>
      <c r="F580" s="13" t="s">
        <v>554</v>
      </c>
      <c r="G580" s="19" t="s">
        <v>681</v>
      </c>
      <c r="H580" s="17">
        <v>2.6493055555555558E-3</v>
      </c>
      <c r="J580" s="14">
        <f t="shared" si="19"/>
        <v>31</v>
      </c>
      <c r="K580" s="14" cm="1">
        <f t="array" ref="K580">SUMPRODUCT((G580=$G$550:$G$604)*(J580&gt;$J$550:$J$604))+1</f>
        <v>1</v>
      </c>
    </row>
    <row r="581" spans="2:16" ht="14.45" customHeight="1" x14ac:dyDescent="0.25">
      <c r="B581" s="16"/>
      <c r="C581" s="1">
        <v>5</v>
      </c>
      <c r="D581" s="1">
        <v>32</v>
      </c>
      <c r="E581" s="1">
        <v>32</v>
      </c>
      <c r="F581" s="13" t="s">
        <v>163</v>
      </c>
      <c r="G581" s="19" t="s">
        <v>680</v>
      </c>
      <c r="H581" s="17">
        <v>2.6840277777777778E-3</v>
      </c>
      <c r="J581" s="14">
        <f t="shared" si="19"/>
        <v>32</v>
      </c>
      <c r="K581" s="14" cm="1">
        <f t="array" ref="K581">SUMPRODUCT((G581=$G$550:$G$604)*(J581&gt;$J$550:$J$604))+1</f>
        <v>1</v>
      </c>
    </row>
    <row r="582" spans="2:16" x14ac:dyDescent="0.25">
      <c r="B582" s="16"/>
      <c r="C582" s="1">
        <v>11</v>
      </c>
      <c r="D582" s="1">
        <v>33</v>
      </c>
      <c r="E582" s="1">
        <v>33</v>
      </c>
      <c r="F582" s="13" t="s">
        <v>173</v>
      </c>
      <c r="G582" s="19" t="s">
        <v>682</v>
      </c>
      <c r="H582" s="17">
        <v>2.7037037037037043E-3</v>
      </c>
      <c r="J582" s="14">
        <f t="shared" ref="J582:J604" si="20">IFERROR(RANK(H582,$H$550:$H$604,1),"DNS")</f>
        <v>33</v>
      </c>
      <c r="K582" s="14" cm="1">
        <f t="array" ref="K582">SUMPRODUCT((G582=$G$550:$G$604)*(J582&gt;$J$550:$J$604))+1</f>
        <v>3</v>
      </c>
    </row>
    <row r="583" spans="2:16" x14ac:dyDescent="0.25">
      <c r="B583" s="16"/>
      <c r="C583" s="1">
        <v>4</v>
      </c>
      <c r="D583" s="1">
        <v>34</v>
      </c>
      <c r="E583" s="1">
        <v>34</v>
      </c>
      <c r="F583" s="3" t="s">
        <v>621</v>
      </c>
      <c r="G583" s="20" t="s">
        <v>683</v>
      </c>
      <c r="H583" s="17">
        <v>2.7083333333333334E-3</v>
      </c>
      <c r="J583" s="14">
        <f t="shared" si="20"/>
        <v>34</v>
      </c>
      <c r="K583" s="14" cm="1">
        <f t="array" ref="K583">SUMPRODUCT((G583=$G$550:$G$604)*(J583&gt;$J$550:$J$604))+1</f>
        <v>2</v>
      </c>
    </row>
    <row r="584" spans="2:16" ht="14.1" customHeight="1" x14ac:dyDescent="0.25">
      <c r="B584" s="16"/>
      <c r="C584" s="1">
        <v>1</v>
      </c>
      <c r="D584" s="1">
        <v>35</v>
      </c>
      <c r="E584" s="1">
        <v>35</v>
      </c>
      <c r="F584" s="13" t="s">
        <v>536</v>
      </c>
      <c r="G584" s="19" t="s">
        <v>679</v>
      </c>
      <c r="H584" s="17">
        <v>2.7407407407407411E-3</v>
      </c>
      <c r="J584" s="14">
        <f t="shared" si="20"/>
        <v>35</v>
      </c>
      <c r="K584" s="14" cm="1">
        <f t="array" ref="K584">SUMPRODUCT((G584=$G$550:$G$604)*(J584&gt;$J$550:$J$604))+1</f>
        <v>1</v>
      </c>
    </row>
    <row r="585" spans="2:16" x14ac:dyDescent="0.25">
      <c r="B585" s="16"/>
      <c r="C585" s="1">
        <v>8</v>
      </c>
      <c r="D585" s="1">
        <v>36</v>
      </c>
      <c r="E585" s="1"/>
      <c r="F585" s="13" t="s">
        <v>540</v>
      </c>
      <c r="G585" s="19" t="s">
        <v>496</v>
      </c>
      <c r="H585" s="17">
        <v>2.7835648148148151E-3</v>
      </c>
      <c r="J585" s="14">
        <f t="shared" si="20"/>
        <v>36</v>
      </c>
      <c r="K585" s="14" cm="1">
        <f t="array" ref="K585">SUMPRODUCT((G585=$G$550:$G$604)*(J585&gt;$J$550:$J$604))+1</f>
        <v>9</v>
      </c>
    </row>
    <row r="586" spans="2:16" ht="25.5" x14ac:dyDescent="0.25">
      <c r="B586" s="16"/>
      <c r="C586" s="1">
        <v>9</v>
      </c>
      <c r="D586" s="1">
        <v>37</v>
      </c>
      <c r="E586" s="1">
        <v>37</v>
      </c>
      <c r="F586" s="13" t="s">
        <v>161</v>
      </c>
      <c r="G586" s="19" t="s">
        <v>680</v>
      </c>
      <c r="H586" s="17">
        <v>2.7847222222222219E-3</v>
      </c>
      <c r="J586" s="14">
        <f t="shared" si="20"/>
        <v>37</v>
      </c>
      <c r="K586" s="14" cm="1">
        <f t="array" ref="K586">SUMPRODUCT((G586=$G$550:$G$604)*(J586&gt;$J$550:$J$604))+1</f>
        <v>2</v>
      </c>
    </row>
    <row r="587" spans="2:16" ht="25.5" x14ac:dyDescent="0.25">
      <c r="B587" s="16"/>
      <c r="C587" s="1">
        <v>17</v>
      </c>
      <c r="D587" s="1">
        <v>38</v>
      </c>
      <c r="E587" s="1">
        <v>38</v>
      </c>
      <c r="F587" s="13" t="s">
        <v>162</v>
      </c>
      <c r="G587" s="19" t="s">
        <v>680</v>
      </c>
      <c r="H587" s="17">
        <v>2.8067129629629635E-3</v>
      </c>
      <c r="J587" s="14">
        <f t="shared" si="20"/>
        <v>38</v>
      </c>
      <c r="K587" s="14" cm="1">
        <f t="array" ref="K587">SUMPRODUCT((G587=$G$550:$G$604)*(J587&gt;$J$550:$J$604))+1</f>
        <v>3</v>
      </c>
    </row>
    <row r="588" spans="2:16" x14ac:dyDescent="0.25">
      <c r="B588" s="16"/>
      <c r="C588" s="1">
        <v>16</v>
      </c>
      <c r="D588" s="1">
        <v>39</v>
      </c>
      <c r="E588" s="1">
        <v>39</v>
      </c>
      <c r="F588" s="3" t="s">
        <v>626</v>
      </c>
      <c r="G588" s="20" t="s">
        <v>683</v>
      </c>
      <c r="H588" s="17">
        <v>2.8124999999999995E-3</v>
      </c>
      <c r="J588" s="14">
        <f t="shared" si="20"/>
        <v>39</v>
      </c>
      <c r="K588" s="14" cm="1">
        <f t="array" ref="K588">SUMPRODUCT((G588=$G$550:$G$604)*(J588&gt;$J$550:$J$604))+1</f>
        <v>3</v>
      </c>
    </row>
    <row r="589" spans="2:16" ht="15.95" customHeight="1" x14ac:dyDescent="0.25">
      <c r="B589" s="16">
        <v>0.71180555555555558</v>
      </c>
      <c r="C589" s="1">
        <v>9</v>
      </c>
      <c r="D589" s="1">
        <v>40</v>
      </c>
      <c r="E589" s="1">
        <v>40</v>
      </c>
      <c r="F589" s="13" t="s">
        <v>148</v>
      </c>
      <c r="G589" s="19" t="s">
        <v>672</v>
      </c>
      <c r="H589" s="17">
        <v>2.8414351851851851E-3</v>
      </c>
      <c r="J589" s="14">
        <f t="shared" si="20"/>
        <v>40</v>
      </c>
      <c r="K589" s="14" cm="1">
        <f t="array" ref="K589">SUMPRODUCT((G589=$G$550:$G$604)*(J589&gt;$J$550:$J$604))+1</f>
        <v>3</v>
      </c>
    </row>
    <row r="590" spans="2:16" x14ac:dyDescent="0.25">
      <c r="B590" s="16"/>
      <c r="C590" s="1">
        <v>19</v>
      </c>
      <c r="D590" s="1">
        <v>41</v>
      </c>
      <c r="E590" s="1">
        <v>41</v>
      </c>
      <c r="F590" s="1" t="s">
        <v>551</v>
      </c>
      <c r="G590" s="19" t="s">
        <v>552</v>
      </c>
      <c r="H590" s="17">
        <v>2.8576388888888892E-3</v>
      </c>
      <c r="J590" s="14">
        <f t="shared" si="20"/>
        <v>41</v>
      </c>
      <c r="K590" s="14" cm="1">
        <f t="array" ref="K590">SUMPRODUCT((G590=$G$550:$G$604)*(J590&gt;$J$550:$J$604))+1</f>
        <v>2</v>
      </c>
    </row>
    <row r="591" spans="2:16" x14ac:dyDescent="0.25">
      <c r="B591" s="16"/>
      <c r="C591" s="1">
        <v>15</v>
      </c>
      <c r="D591" s="1">
        <v>42</v>
      </c>
      <c r="E591" s="1"/>
      <c r="F591" s="3" t="s">
        <v>543</v>
      </c>
      <c r="G591" s="19" t="s">
        <v>496</v>
      </c>
      <c r="H591" s="17">
        <v>2.8645833333333336E-3</v>
      </c>
      <c r="J591" s="14">
        <f t="shared" si="20"/>
        <v>42</v>
      </c>
      <c r="K591" s="14" cm="1">
        <f t="array" ref="K591">SUMPRODUCT((G591=$G$550:$G$604)*(J591&gt;$J$550:$J$604))+1</f>
        <v>10</v>
      </c>
    </row>
    <row r="592" spans="2:16" ht="25.5" x14ac:dyDescent="0.25">
      <c r="B592" s="16"/>
      <c r="C592" s="1">
        <v>5</v>
      </c>
      <c r="D592" s="1">
        <v>43</v>
      </c>
      <c r="E592" s="1"/>
      <c r="F592" s="13" t="s">
        <v>164</v>
      </c>
      <c r="G592" s="19" t="s">
        <v>680</v>
      </c>
      <c r="H592" s="17">
        <v>2.8969907407407412E-3</v>
      </c>
      <c r="J592" s="14">
        <f t="shared" si="20"/>
        <v>43</v>
      </c>
      <c r="K592" s="14" cm="1">
        <f t="array" ref="K592">SUMPRODUCT((G592=$G$550:$G$604)*(J592&gt;$J$550:$J$604))+1</f>
        <v>4</v>
      </c>
    </row>
    <row r="593" spans="2:16" x14ac:dyDescent="0.25">
      <c r="B593" s="16"/>
      <c r="C593" s="1">
        <v>2</v>
      </c>
      <c r="D593" s="1">
        <v>44</v>
      </c>
      <c r="E593" s="1"/>
      <c r="F593" s="3" t="s">
        <v>620</v>
      </c>
      <c r="G593" s="20" t="s">
        <v>683</v>
      </c>
      <c r="H593" s="17">
        <v>3.0219907407407405E-3</v>
      </c>
      <c r="J593" s="14">
        <f t="shared" si="20"/>
        <v>44</v>
      </c>
      <c r="K593" s="14" cm="1">
        <f t="array" ref="K593">SUMPRODUCT((G593=$G$550:$G$604)*(J593&gt;$J$550:$J$604))+1</f>
        <v>4</v>
      </c>
    </row>
    <row r="594" spans="2:16" x14ac:dyDescent="0.25">
      <c r="B594" s="16"/>
      <c r="C594" s="1">
        <v>4</v>
      </c>
      <c r="D594" s="1">
        <v>45</v>
      </c>
      <c r="E594" s="1">
        <v>45</v>
      </c>
      <c r="F594" s="13" t="s">
        <v>535</v>
      </c>
      <c r="G594" s="19" t="s">
        <v>679</v>
      </c>
      <c r="H594" s="17">
        <v>3.0833333333333338E-3</v>
      </c>
      <c r="J594" s="14">
        <f t="shared" si="20"/>
        <v>45</v>
      </c>
      <c r="K594" s="14" cm="1">
        <f t="array" ref="K594">SUMPRODUCT((G594=$G$550:$G$604)*(J594&gt;$J$550:$J$604))+1</f>
        <v>2</v>
      </c>
    </row>
    <row r="595" spans="2:16" x14ac:dyDescent="0.25">
      <c r="B595" s="16"/>
      <c r="C595" s="1">
        <v>2</v>
      </c>
      <c r="D595" s="1">
        <v>46</v>
      </c>
      <c r="E595" s="1">
        <v>46</v>
      </c>
      <c r="F595" s="13" t="s">
        <v>189</v>
      </c>
      <c r="G595" s="19" t="s">
        <v>188</v>
      </c>
      <c r="H595" s="17">
        <v>3.1111111111111114E-3</v>
      </c>
      <c r="J595" s="14">
        <f t="shared" si="20"/>
        <v>46</v>
      </c>
      <c r="K595" s="14" cm="1">
        <f t="array" ref="K595">SUMPRODUCT((G595=$G$550:$G$604)*(J595&gt;$J$550:$J$604))+1</f>
        <v>2</v>
      </c>
    </row>
    <row r="596" spans="2:16" x14ac:dyDescent="0.25">
      <c r="B596" s="16"/>
      <c r="C596" s="1">
        <v>8</v>
      </c>
      <c r="D596" s="1">
        <v>47</v>
      </c>
      <c r="E596" s="1"/>
      <c r="F596" s="3" t="s">
        <v>622</v>
      </c>
      <c r="G596" s="20" t="s">
        <v>683</v>
      </c>
      <c r="H596" s="17">
        <v>3.1226851851851854E-3</v>
      </c>
      <c r="J596" s="14">
        <f t="shared" si="20"/>
        <v>47</v>
      </c>
      <c r="K596" s="14" cm="1">
        <f t="array" ref="K596">SUMPRODUCT((G596=$G$550:$G$604)*(J596&gt;$J$550:$J$604))+1</f>
        <v>5</v>
      </c>
    </row>
    <row r="597" spans="2:16" ht="14.25" customHeight="1" x14ac:dyDescent="0.25">
      <c r="B597" s="16"/>
      <c r="C597" s="1">
        <v>2</v>
      </c>
      <c r="D597" s="1">
        <v>48</v>
      </c>
      <c r="E597" s="1">
        <v>48</v>
      </c>
      <c r="F597" s="13" t="s">
        <v>191</v>
      </c>
      <c r="G597" s="19" t="s">
        <v>188</v>
      </c>
      <c r="H597" s="17">
        <v>3.2002314814814814E-3</v>
      </c>
      <c r="J597" s="14">
        <f t="shared" si="20"/>
        <v>48</v>
      </c>
      <c r="K597" s="14" cm="1">
        <f t="array" ref="K597">SUMPRODUCT((G597=$G$550:$G$604)*(J597&gt;$J$550:$J$604))+1</f>
        <v>3</v>
      </c>
    </row>
    <row r="598" spans="2:16" x14ac:dyDescent="0.25">
      <c r="B598" s="16"/>
      <c r="C598" s="1">
        <v>12</v>
      </c>
      <c r="D598" s="1">
        <v>49</v>
      </c>
      <c r="E598" s="1"/>
      <c r="F598" s="3" t="s">
        <v>624</v>
      </c>
      <c r="G598" s="20" t="s">
        <v>683</v>
      </c>
      <c r="H598" s="17">
        <v>3.3715277777777784E-3</v>
      </c>
      <c r="J598" s="14">
        <f t="shared" si="20"/>
        <v>49</v>
      </c>
      <c r="K598" s="14" cm="1">
        <f t="array" ref="K598">SUMPRODUCT((G598=$G$550:$G$604)*(J598&gt;$J$550:$J$604))+1</f>
        <v>6</v>
      </c>
    </row>
    <row r="599" spans="2:16" x14ac:dyDescent="0.25">
      <c r="B599" s="16"/>
      <c r="C599" s="1">
        <v>10</v>
      </c>
      <c r="D599" s="1">
        <v>50</v>
      </c>
      <c r="E599" s="1"/>
      <c r="F599" s="3" t="s">
        <v>623</v>
      </c>
      <c r="G599" s="20" t="s">
        <v>683</v>
      </c>
      <c r="H599" s="17">
        <v>3.40625E-3</v>
      </c>
      <c r="J599" s="14">
        <f t="shared" si="20"/>
        <v>50</v>
      </c>
      <c r="K599" s="14" cm="1">
        <f t="array" ref="K599">SUMPRODUCT((G599=$G$550:$G$604)*(J599&gt;$J$550:$J$604))+1</f>
        <v>7</v>
      </c>
    </row>
    <row r="600" spans="2:16" ht="15" customHeight="1" x14ac:dyDescent="0.2">
      <c r="B600" s="16"/>
      <c r="C600" s="1">
        <v>18</v>
      </c>
      <c r="D600" s="1">
        <v>51</v>
      </c>
      <c r="E600" s="1"/>
      <c r="F600" s="18" t="s">
        <v>627</v>
      </c>
      <c r="G600" s="20" t="s">
        <v>683</v>
      </c>
      <c r="H600" s="17">
        <v>3.452546296296296E-3</v>
      </c>
      <c r="J600" s="14">
        <f t="shared" si="20"/>
        <v>51</v>
      </c>
      <c r="K600" s="14" cm="1">
        <f t="array" ref="K600">SUMPRODUCT((G600=$G$550:$G$604)*(J600&gt;$J$550:$J$604))+1</f>
        <v>8</v>
      </c>
    </row>
    <row r="601" spans="2:16" x14ac:dyDescent="0.25">
      <c r="B601" s="16"/>
      <c r="C601" s="1">
        <v>14</v>
      </c>
      <c r="D601" s="1">
        <v>52</v>
      </c>
      <c r="E601" s="1"/>
      <c r="F601" s="3" t="s">
        <v>625</v>
      </c>
      <c r="G601" s="20" t="s">
        <v>683</v>
      </c>
      <c r="H601" s="17">
        <v>3.457175925925926E-3</v>
      </c>
      <c r="J601" s="14">
        <f t="shared" si="20"/>
        <v>52</v>
      </c>
      <c r="K601" s="14" cm="1">
        <f t="array" ref="K601">SUMPRODUCT((G601=$G$550:$G$604)*(J601&gt;$J$550:$J$604))+1</f>
        <v>9</v>
      </c>
    </row>
    <row r="602" spans="2:16" x14ac:dyDescent="0.25">
      <c r="B602" s="16"/>
      <c r="C602" s="1">
        <v>12</v>
      </c>
      <c r="D602" s="1">
        <v>53</v>
      </c>
      <c r="E602" s="1">
        <v>53</v>
      </c>
      <c r="F602" s="3" t="s">
        <v>201</v>
      </c>
      <c r="G602" s="20" t="s">
        <v>193</v>
      </c>
      <c r="H602" s="17">
        <v>4.386574074074074E-3</v>
      </c>
      <c r="J602" s="14">
        <f t="shared" si="20"/>
        <v>53</v>
      </c>
      <c r="K602" s="14" cm="1">
        <f t="array" ref="K602">SUMPRODUCT((G602=$G$550:$G$604)*(J602&gt;$J$550:$J$604))+1</f>
        <v>1</v>
      </c>
    </row>
    <row r="603" spans="2:16" ht="14.25" customHeight="1" x14ac:dyDescent="0.25">
      <c r="B603" s="16"/>
      <c r="C603" s="1">
        <v>12</v>
      </c>
      <c r="D603" s="1" t="s">
        <v>719</v>
      </c>
      <c r="E603" s="1"/>
      <c r="F603" s="13" t="s">
        <v>160</v>
      </c>
      <c r="G603" s="19" t="s">
        <v>680</v>
      </c>
      <c r="H603" s="17" t="s">
        <v>719</v>
      </c>
      <c r="J603" s="14" t="str">
        <f t="shared" si="20"/>
        <v>DNS</v>
      </c>
      <c r="K603" s="14" cm="1">
        <f t="array" ref="K603">SUMPRODUCT((G603=$G$550:$G$604)*(J603&gt;$J$550:$J$604))+1</f>
        <v>5</v>
      </c>
    </row>
    <row r="604" spans="2:16" ht="14.25" customHeight="1" x14ac:dyDescent="0.25">
      <c r="B604" s="16"/>
      <c r="C604" s="1">
        <v>20</v>
      </c>
      <c r="D604" s="1" t="s">
        <v>719</v>
      </c>
      <c r="E604" s="1"/>
      <c r="F604" s="13" t="s">
        <v>159</v>
      </c>
      <c r="G604" s="19" t="s">
        <v>680</v>
      </c>
      <c r="H604" s="17" t="s">
        <v>719</v>
      </c>
      <c r="J604" s="14" t="str">
        <f t="shared" si="20"/>
        <v>DNS</v>
      </c>
      <c r="K604" s="14" cm="1">
        <f t="array" ref="K604">SUMPRODUCT((G604=$G$550:$G$604)*(J604&gt;$J$550:$J$604))+1</f>
        <v>5</v>
      </c>
    </row>
    <row r="605" spans="2:16" ht="14.25" customHeight="1" x14ac:dyDescent="0.25"/>
    <row r="606" spans="2:16" ht="15" x14ac:dyDescent="0.25">
      <c r="B606" s="113" t="s">
        <v>4</v>
      </c>
      <c r="C606" s="113"/>
      <c r="D606" s="31"/>
      <c r="E606" s="31"/>
      <c r="F606" s="119" t="s">
        <v>27</v>
      </c>
      <c r="G606" s="120"/>
      <c r="H606" s="121"/>
      <c r="I606" s="69"/>
    </row>
    <row r="607" spans="2:16" ht="15" x14ac:dyDescent="0.25">
      <c r="B607" s="4" t="s">
        <v>0</v>
      </c>
      <c r="C607" s="4" t="s">
        <v>1</v>
      </c>
      <c r="D607" s="54" t="s">
        <v>718</v>
      </c>
      <c r="E607" s="54" t="s">
        <v>723</v>
      </c>
      <c r="F607" s="54" t="s">
        <v>2</v>
      </c>
      <c r="G607" s="54" t="s">
        <v>3</v>
      </c>
      <c r="H607" s="54" t="s">
        <v>17</v>
      </c>
      <c r="I607" s="70"/>
      <c r="J607" s="14" t="s">
        <v>18</v>
      </c>
      <c r="K607" s="14" t="s">
        <v>731</v>
      </c>
    </row>
    <row r="608" spans="2:16" ht="15" x14ac:dyDescent="0.25">
      <c r="B608" s="16">
        <v>0.71875</v>
      </c>
      <c r="C608" s="1">
        <v>8</v>
      </c>
      <c r="D608" s="54">
        <v>1</v>
      </c>
      <c r="E608" s="54">
        <v>1</v>
      </c>
      <c r="F608" s="58" t="s">
        <v>590</v>
      </c>
      <c r="G608" s="56" t="s">
        <v>681</v>
      </c>
      <c r="H608" s="112">
        <v>2.5567129629629629E-3</v>
      </c>
      <c r="J608" s="14">
        <f t="shared" ref="J608:J639" si="21">IFERROR(RANK(H608,$H$608:$H$670,1),"DNS")</f>
        <v>1</v>
      </c>
      <c r="K608" s="14" cm="1">
        <f t="array" ref="K608">SUMPRODUCT((G608=$G$608:$G$670)*(J608&gt;$J$608:$J$670))+1</f>
        <v>1</v>
      </c>
      <c r="N608" s="32" t="s">
        <v>721</v>
      </c>
      <c r="O608" t="s">
        <v>724</v>
      </c>
      <c r="P608" t="s">
        <v>725</v>
      </c>
    </row>
    <row r="609" spans="2:16" ht="15" x14ac:dyDescent="0.25">
      <c r="B609" s="16"/>
      <c r="C609" s="1">
        <v>5</v>
      </c>
      <c r="D609" s="54">
        <v>2</v>
      </c>
      <c r="E609" s="54">
        <v>2</v>
      </c>
      <c r="F609" s="55" t="s">
        <v>594</v>
      </c>
      <c r="G609" s="56" t="s">
        <v>698</v>
      </c>
      <c r="H609" s="112">
        <v>2.5636574074074073E-3</v>
      </c>
      <c r="J609" s="14">
        <f t="shared" si="21"/>
        <v>2</v>
      </c>
      <c r="K609" s="14" cm="1">
        <f t="array" ref="K609">SUMPRODUCT((G609=$G$608:$G$670)*(J609&gt;$J$608:$J$670))+1</f>
        <v>1</v>
      </c>
      <c r="N609" s="33" t="s">
        <v>168</v>
      </c>
      <c r="O609">
        <v>85</v>
      </c>
      <c r="P609">
        <v>3</v>
      </c>
    </row>
    <row r="610" spans="2:16" ht="15" x14ac:dyDescent="0.25">
      <c r="B610" s="16"/>
      <c r="C610" s="1">
        <v>7</v>
      </c>
      <c r="D610" s="54">
        <v>3</v>
      </c>
      <c r="E610" s="54">
        <v>3</v>
      </c>
      <c r="F610" s="54" t="s">
        <v>559</v>
      </c>
      <c r="G610" s="59" t="s">
        <v>670</v>
      </c>
      <c r="H610" s="112">
        <v>2.5821759259259257E-3</v>
      </c>
      <c r="J610" s="14">
        <f t="shared" si="21"/>
        <v>3</v>
      </c>
      <c r="K610" s="14" cm="1">
        <f t="array" ref="K610">SUMPRODUCT((G610=$G$608:$G$670)*(J610&gt;$J$608:$J$670))+1</f>
        <v>1</v>
      </c>
      <c r="N610" s="33" t="s">
        <v>672</v>
      </c>
      <c r="O610">
        <v>102</v>
      </c>
      <c r="P610">
        <v>2</v>
      </c>
    </row>
    <row r="611" spans="2:16" ht="15" x14ac:dyDescent="0.25">
      <c r="B611" s="16"/>
      <c r="C611" s="1">
        <v>12</v>
      </c>
      <c r="D611" s="1">
        <v>4</v>
      </c>
      <c r="E611" s="1">
        <v>4</v>
      </c>
      <c r="F611" s="18" t="s">
        <v>85</v>
      </c>
      <c r="G611" s="19" t="s">
        <v>664</v>
      </c>
      <c r="H611" s="17">
        <v>2.6261574074074073E-3</v>
      </c>
      <c r="J611" s="14">
        <f t="shared" si="21"/>
        <v>4</v>
      </c>
      <c r="K611" s="14" cm="1">
        <f t="array" ref="K611">SUMPRODUCT((G611=$G$608:$G$670)*(J611&gt;$J$608:$J$670))+1</f>
        <v>1</v>
      </c>
      <c r="N611" s="33" t="s">
        <v>496</v>
      </c>
      <c r="O611">
        <v>38</v>
      </c>
      <c r="P611">
        <v>3</v>
      </c>
    </row>
    <row r="612" spans="2:16" ht="15" x14ac:dyDescent="0.25">
      <c r="B612" s="16"/>
      <c r="C612" s="1">
        <v>5</v>
      </c>
      <c r="D612" s="1">
        <v>5</v>
      </c>
      <c r="E612" s="1">
        <v>5</v>
      </c>
      <c r="F612" s="18" t="s">
        <v>86</v>
      </c>
      <c r="G612" s="19" t="s">
        <v>664</v>
      </c>
      <c r="H612" s="17">
        <v>2.627314814814815E-3</v>
      </c>
      <c r="J612" s="14">
        <f t="shared" si="21"/>
        <v>5</v>
      </c>
      <c r="K612" s="14" cm="1">
        <f t="array" ref="K612">SUMPRODUCT((G612=$G$608:$G$670)*(J612&gt;$J$608:$J$670))+1</f>
        <v>2</v>
      </c>
      <c r="N612" s="33" t="s">
        <v>674</v>
      </c>
      <c r="O612">
        <v>72</v>
      </c>
      <c r="P612">
        <v>3</v>
      </c>
    </row>
    <row r="613" spans="2:16" ht="15" customHeight="1" x14ac:dyDescent="0.25">
      <c r="B613" s="16"/>
      <c r="C613" s="1"/>
      <c r="D613" s="1">
        <v>6</v>
      </c>
      <c r="E613" s="1">
        <v>6</v>
      </c>
      <c r="F613" s="1" t="s">
        <v>738</v>
      </c>
      <c r="G613" s="20" t="s">
        <v>683</v>
      </c>
      <c r="H613" s="17">
        <v>2.6446759259259258E-3</v>
      </c>
      <c r="J613" s="14">
        <f t="shared" si="21"/>
        <v>6</v>
      </c>
      <c r="K613" s="14" cm="1">
        <f t="array" ref="K613">SUMPRODUCT((G613=$G$608:$G$670)*(J613&gt;$J$608:$J$670))+1</f>
        <v>1</v>
      </c>
      <c r="N613" s="33" t="s">
        <v>664</v>
      </c>
      <c r="O613">
        <v>16</v>
      </c>
      <c r="P613">
        <v>3</v>
      </c>
    </row>
    <row r="614" spans="2:16" ht="15" x14ac:dyDescent="0.25">
      <c r="B614" s="16"/>
      <c r="C614" s="1">
        <v>7</v>
      </c>
      <c r="D614" s="1">
        <v>7</v>
      </c>
      <c r="E614" s="1">
        <v>7</v>
      </c>
      <c r="F614" s="18" t="s">
        <v>113</v>
      </c>
      <c r="G614" s="19" t="s">
        <v>664</v>
      </c>
      <c r="H614" s="17">
        <v>2.6550925925925926E-3</v>
      </c>
      <c r="J614" s="14">
        <f t="shared" si="21"/>
        <v>7</v>
      </c>
      <c r="K614" s="14" cm="1">
        <f t="array" ref="K614">SUMPRODUCT((G614=$G$608:$G$670)*(J614&gt;$J$608:$J$670))+1</f>
        <v>3</v>
      </c>
      <c r="N614" s="33" t="s">
        <v>193</v>
      </c>
      <c r="O614">
        <v>123</v>
      </c>
      <c r="P614">
        <v>3</v>
      </c>
    </row>
    <row r="615" spans="2:16" ht="15" customHeight="1" x14ac:dyDescent="0.25">
      <c r="B615" s="16"/>
      <c r="C615" s="1">
        <v>12</v>
      </c>
      <c r="D615" s="1">
        <v>8</v>
      </c>
      <c r="E615" s="1">
        <v>8</v>
      </c>
      <c r="F615" s="3" t="s">
        <v>589</v>
      </c>
      <c r="G615" s="19" t="s">
        <v>681</v>
      </c>
      <c r="H615" s="17">
        <v>2.670138888888889E-3</v>
      </c>
      <c r="J615" s="14">
        <f t="shared" si="21"/>
        <v>8</v>
      </c>
      <c r="K615" s="14" cm="1">
        <f t="array" ref="K615">SUMPRODUCT((G615=$G$608:$G$670)*(J615&gt;$J$608:$J$670))+1</f>
        <v>2</v>
      </c>
      <c r="N615" s="33" t="s">
        <v>665</v>
      </c>
      <c r="O615">
        <v>92</v>
      </c>
      <c r="P615">
        <v>3</v>
      </c>
    </row>
    <row r="616" spans="2:16" ht="15" x14ac:dyDescent="0.25">
      <c r="B616" s="16"/>
      <c r="C616" s="1">
        <v>16</v>
      </c>
      <c r="D616" s="1">
        <v>9</v>
      </c>
      <c r="E616" s="1">
        <v>9</v>
      </c>
      <c r="F616" s="3" t="s">
        <v>562</v>
      </c>
      <c r="G616" s="20" t="s">
        <v>496</v>
      </c>
      <c r="H616" s="17">
        <v>2.6828703703703702E-3</v>
      </c>
      <c r="J616" s="14">
        <f t="shared" si="21"/>
        <v>9</v>
      </c>
      <c r="K616" s="14" cm="1">
        <f t="array" ref="K616">SUMPRODUCT((G616=$G$608:$G$670)*(J616&gt;$J$608:$J$670))+1</f>
        <v>1</v>
      </c>
      <c r="N616" s="33" t="s">
        <v>502</v>
      </c>
      <c r="O616">
        <v>129</v>
      </c>
      <c r="P616">
        <v>3</v>
      </c>
    </row>
    <row r="617" spans="2:16" ht="15" x14ac:dyDescent="0.25">
      <c r="B617" s="16"/>
      <c r="C617" s="1">
        <v>14</v>
      </c>
      <c r="D617" s="1">
        <v>10</v>
      </c>
      <c r="E617" s="1">
        <v>10</v>
      </c>
      <c r="F617" s="13" t="s">
        <v>596</v>
      </c>
      <c r="G617" s="19" t="s">
        <v>394</v>
      </c>
      <c r="H617" s="17">
        <v>2.6840277777777778E-3</v>
      </c>
      <c r="J617" s="14">
        <f t="shared" si="21"/>
        <v>10</v>
      </c>
      <c r="K617" s="14" cm="1">
        <f t="array" ref="K617">SUMPRODUCT((G617=$G$608:$G$670)*(J617&gt;$J$608:$J$670))+1</f>
        <v>1</v>
      </c>
      <c r="N617" s="33" t="s">
        <v>667</v>
      </c>
      <c r="O617">
        <v>105</v>
      </c>
      <c r="P617">
        <v>2</v>
      </c>
    </row>
    <row r="618" spans="2:16" ht="15" x14ac:dyDescent="0.25">
      <c r="B618" s="16"/>
      <c r="C618" s="1">
        <v>1</v>
      </c>
      <c r="D618" s="1">
        <v>11</v>
      </c>
      <c r="E618" s="1">
        <v>11</v>
      </c>
      <c r="F618" s="13" t="s">
        <v>571</v>
      </c>
      <c r="G618" s="19" t="s">
        <v>674</v>
      </c>
      <c r="H618" s="17">
        <v>2.6979166666666666E-3</v>
      </c>
      <c r="J618" s="14">
        <f t="shared" si="21"/>
        <v>11</v>
      </c>
      <c r="K618" s="14" cm="1">
        <f t="array" ref="K618">SUMPRODUCT((G618=$G$608:$G$670)*(J618&gt;$J$608:$J$670))+1</f>
        <v>1</v>
      </c>
      <c r="N618" s="33" t="s">
        <v>681</v>
      </c>
      <c r="O618">
        <v>26</v>
      </c>
      <c r="P618">
        <v>3</v>
      </c>
    </row>
    <row r="619" spans="2:16" ht="15" x14ac:dyDescent="0.25">
      <c r="B619" s="16"/>
      <c r="C619" s="1">
        <v>18</v>
      </c>
      <c r="D619" s="1">
        <v>12</v>
      </c>
      <c r="E619" s="1"/>
      <c r="F619" s="18" t="s">
        <v>115</v>
      </c>
      <c r="G619" s="19" t="s">
        <v>664</v>
      </c>
      <c r="H619" s="17">
        <v>2.7025462962962962E-3</v>
      </c>
      <c r="J619" s="14">
        <f t="shared" si="21"/>
        <v>12</v>
      </c>
      <c r="K619" s="14" cm="1">
        <f t="array" ref="K619">SUMPRODUCT((G619=$G$608:$G$670)*(J619&gt;$J$608:$J$670))+1</f>
        <v>4</v>
      </c>
      <c r="N619" s="33" t="s">
        <v>697</v>
      </c>
      <c r="O619">
        <v>25</v>
      </c>
      <c r="P619">
        <v>1</v>
      </c>
    </row>
    <row r="620" spans="2:16" ht="15" x14ac:dyDescent="0.25">
      <c r="B620" s="16"/>
      <c r="C620" s="1">
        <v>20</v>
      </c>
      <c r="D620" s="1">
        <v>13</v>
      </c>
      <c r="E620" s="1">
        <v>13</v>
      </c>
      <c r="F620" s="3" t="s">
        <v>567</v>
      </c>
      <c r="G620" s="20" t="s">
        <v>496</v>
      </c>
      <c r="H620" s="17">
        <v>2.724537037037037E-3</v>
      </c>
      <c r="J620" s="14">
        <f t="shared" si="21"/>
        <v>13</v>
      </c>
      <c r="K620" s="14" cm="1">
        <f t="array" ref="K620">SUMPRODUCT((G620=$G$608:$G$670)*(J620&gt;$J$608:$J$670))+1</f>
        <v>2</v>
      </c>
      <c r="N620" s="33" t="s">
        <v>679</v>
      </c>
      <c r="O620">
        <v>68</v>
      </c>
      <c r="P620">
        <v>2</v>
      </c>
    </row>
    <row r="621" spans="2:16" ht="15" x14ac:dyDescent="0.25">
      <c r="B621" s="16"/>
      <c r="C621" s="1">
        <v>3</v>
      </c>
      <c r="D621" s="1">
        <v>14</v>
      </c>
      <c r="E621" s="1"/>
      <c r="F621" s="18" t="s">
        <v>114</v>
      </c>
      <c r="G621" s="19" t="s">
        <v>664</v>
      </c>
      <c r="H621" s="17">
        <v>2.7418981481481478E-3</v>
      </c>
      <c r="J621" s="14">
        <f t="shared" si="21"/>
        <v>14</v>
      </c>
      <c r="K621" s="14" cm="1">
        <f t="array" ref="K621">SUMPRODUCT((G621=$G$608:$G$670)*(J621&gt;$J$608:$J$670))+1</f>
        <v>5</v>
      </c>
      <c r="N621" s="33" t="s">
        <v>678</v>
      </c>
      <c r="O621">
        <v>66</v>
      </c>
      <c r="P621">
        <v>2</v>
      </c>
    </row>
    <row r="622" spans="2:16" ht="15" x14ac:dyDescent="0.25">
      <c r="B622" s="16"/>
      <c r="C622" s="1">
        <v>9</v>
      </c>
      <c r="D622" s="1">
        <v>15</v>
      </c>
      <c r="E622" s="1">
        <v>15</v>
      </c>
      <c r="F622" s="13" t="s">
        <v>592</v>
      </c>
      <c r="G622" s="20" t="s">
        <v>679</v>
      </c>
      <c r="H622" s="17">
        <v>2.7592592592592595E-3</v>
      </c>
      <c r="J622" s="14">
        <f t="shared" si="21"/>
        <v>15</v>
      </c>
      <c r="K622" s="14" cm="1">
        <f t="array" ref="K622">SUMPRODUCT((G622=$G$608:$G$670)*(J622&gt;$J$608:$J$670))+1</f>
        <v>1</v>
      </c>
      <c r="N622" s="33" t="s">
        <v>698</v>
      </c>
      <c r="O622">
        <v>20</v>
      </c>
      <c r="P622">
        <v>2</v>
      </c>
    </row>
    <row r="623" spans="2:16" ht="15" x14ac:dyDescent="0.25">
      <c r="B623" s="16"/>
      <c r="C623" s="1">
        <v>7</v>
      </c>
      <c r="D623" s="1">
        <v>16</v>
      </c>
      <c r="E623" s="1">
        <v>16</v>
      </c>
      <c r="F623" s="13" t="s">
        <v>569</v>
      </c>
      <c r="G623" s="20" t="s">
        <v>496</v>
      </c>
      <c r="H623" s="17">
        <v>2.7708333333333335E-3</v>
      </c>
      <c r="J623" s="14">
        <f t="shared" si="21"/>
        <v>16</v>
      </c>
      <c r="K623" s="14" cm="1">
        <f t="array" ref="K623">SUMPRODUCT((G623=$G$608:$G$670)*(J623&gt;$J$608:$J$670))+1</f>
        <v>3</v>
      </c>
      <c r="N623" s="33" t="s">
        <v>288</v>
      </c>
      <c r="O623">
        <v>59</v>
      </c>
      <c r="P623">
        <v>1</v>
      </c>
    </row>
    <row r="624" spans="2:16" ht="15" x14ac:dyDescent="0.25">
      <c r="B624" s="16"/>
      <c r="C624" s="1">
        <v>2</v>
      </c>
      <c r="D624" s="1">
        <v>17</v>
      </c>
      <c r="E624" s="1">
        <v>17</v>
      </c>
      <c r="F624" s="13" t="s">
        <v>584</v>
      </c>
      <c r="G624" s="19" t="s">
        <v>681</v>
      </c>
      <c r="H624" s="17">
        <v>2.7777777777777779E-3</v>
      </c>
      <c r="J624" s="14">
        <f t="shared" si="21"/>
        <v>17</v>
      </c>
      <c r="K624" s="14" cm="1">
        <f t="array" ref="K624">SUMPRODUCT((G624=$G$608:$G$670)*(J624&gt;$J$608:$J$670))+1</f>
        <v>3</v>
      </c>
      <c r="N624" s="33" t="s">
        <v>670</v>
      </c>
      <c r="O624">
        <v>63</v>
      </c>
      <c r="P624">
        <v>3</v>
      </c>
    </row>
    <row r="625" spans="2:16" ht="15" x14ac:dyDescent="0.25">
      <c r="B625" s="16"/>
      <c r="C625" s="1">
        <v>18</v>
      </c>
      <c r="D625" s="1">
        <v>18</v>
      </c>
      <c r="E625" s="1">
        <v>18</v>
      </c>
      <c r="F625" s="13" t="s">
        <v>593</v>
      </c>
      <c r="G625" s="19" t="s">
        <v>698</v>
      </c>
      <c r="H625" s="17">
        <v>2.8275462962962963E-3</v>
      </c>
      <c r="J625" s="14">
        <f t="shared" si="21"/>
        <v>18</v>
      </c>
      <c r="K625" s="14" cm="1">
        <f t="array" ref="K625">SUMPRODUCT((G625=$G$608:$G$670)*(J625&gt;$J$608:$J$670))+1</f>
        <v>2</v>
      </c>
      <c r="N625" s="33" t="s">
        <v>394</v>
      </c>
      <c r="O625">
        <v>10</v>
      </c>
      <c r="P625">
        <v>1</v>
      </c>
    </row>
    <row r="626" spans="2:16" ht="15" x14ac:dyDescent="0.25">
      <c r="B626" s="16"/>
      <c r="C626" s="1">
        <v>4</v>
      </c>
      <c r="D626" s="1">
        <v>19</v>
      </c>
      <c r="E626" s="1"/>
      <c r="F626" s="3" t="s">
        <v>568</v>
      </c>
      <c r="G626" s="20" t="s">
        <v>496</v>
      </c>
      <c r="H626" s="17">
        <v>2.8368055555555555E-3</v>
      </c>
      <c r="J626" s="14">
        <f t="shared" si="21"/>
        <v>19</v>
      </c>
      <c r="K626" s="14" cm="1">
        <f t="array" ref="K626">SUMPRODUCT((G626=$G$608:$G$670)*(J626&gt;$J$608:$J$670))+1</f>
        <v>4</v>
      </c>
      <c r="N626" s="33" t="s">
        <v>683</v>
      </c>
      <c r="O626">
        <v>116</v>
      </c>
      <c r="P626">
        <v>3</v>
      </c>
    </row>
    <row r="627" spans="2:16" ht="15" x14ac:dyDescent="0.25">
      <c r="B627" s="16"/>
      <c r="C627" s="1">
        <v>17</v>
      </c>
      <c r="D627" s="1">
        <v>20</v>
      </c>
      <c r="E627" s="1"/>
      <c r="F627" s="13" t="s">
        <v>564</v>
      </c>
      <c r="G627" s="20" t="s">
        <v>496</v>
      </c>
      <c r="H627" s="17">
        <v>2.8437499999999995E-3</v>
      </c>
      <c r="J627" s="14">
        <f t="shared" si="21"/>
        <v>20</v>
      </c>
      <c r="K627" s="14" cm="1">
        <f t="array" ref="K627">SUMPRODUCT((G627=$G$608:$G$670)*(J627&gt;$J$608:$J$670))+1</f>
        <v>5</v>
      </c>
      <c r="N627" s="33" t="s">
        <v>722</v>
      </c>
      <c r="O627">
        <v>1215</v>
      </c>
      <c r="P627">
        <v>43</v>
      </c>
    </row>
    <row r="628" spans="2:16" ht="15" x14ac:dyDescent="0.25">
      <c r="B628" s="16">
        <v>0.72569444444444442</v>
      </c>
      <c r="C628" s="1">
        <v>11</v>
      </c>
      <c r="D628" s="1">
        <v>21</v>
      </c>
      <c r="E628" s="1">
        <v>21</v>
      </c>
      <c r="F628" s="13" t="s">
        <v>598</v>
      </c>
      <c r="G628" s="19" t="s">
        <v>678</v>
      </c>
      <c r="H628" s="17">
        <v>2.8553240740740739E-3</v>
      </c>
      <c r="J628" s="14">
        <f t="shared" si="21"/>
        <v>21</v>
      </c>
      <c r="K628" s="14" cm="1">
        <f t="array" ref="K628">SUMPRODUCT((G628=$G$608:$G$670)*(J628&gt;$J$608:$J$670))+1</f>
        <v>1</v>
      </c>
      <c r="N628"/>
      <c r="O628"/>
      <c r="P628"/>
    </row>
    <row r="629" spans="2:16" ht="15" x14ac:dyDescent="0.25">
      <c r="B629" s="16"/>
      <c r="C629" s="1">
        <v>14</v>
      </c>
      <c r="D629" s="1">
        <v>22</v>
      </c>
      <c r="E629" s="1">
        <v>22</v>
      </c>
      <c r="F629" s="13" t="s">
        <v>556</v>
      </c>
      <c r="G629" s="19" t="s">
        <v>665</v>
      </c>
      <c r="H629" s="17">
        <v>2.8645833333333336E-3</v>
      </c>
      <c r="J629" s="14">
        <f t="shared" si="21"/>
        <v>22</v>
      </c>
      <c r="K629" s="14" cm="1">
        <f t="array" ref="K629">SUMPRODUCT((G629=$G$608:$G$670)*(J629&gt;$J$608:$J$670))+1</f>
        <v>1</v>
      </c>
      <c r="N629"/>
      <c r="O629"/>
      <c r="P629"/>
    </row>
    <row r="630" spans="2:16" ht="15" x14ac:dyDescent="0.25">
      <c r="B630" s="16"/>
      <c r="C630" s="1">
        <v>3</v>
      </c>
      <c r="D630" s="1">
        <v>23</v>
      </c>
      <c r="E630" s="1">
        <v>23</v>
      </c>
      <c r="F630" s="13" t="s">
        <v>177</v>
      </c>
      <c r="G630" s="19" t="s">
        <v>168</v>
      </c>
      <c r="H630" s="17">
        <v>2.886574074074074E-3</v>
      </c>
      <c r="J630" s="14">
        <f t="shared" si="21"/>
        <v>23</v>
      </c>
      <c r="K630" s="14" cm="1">
        <f t="array" ref="K630">SUMPRODUCT((G630=$G$608:$G$670)*(J630&gt;$J$608:$J$670))+1</f>
        <v>1</v>
      </c>
      <c r="N630"/>
      <c r="O630"/>
      <c r="P630"/>
    </row>
    <row r="631" spans="2:16" ht="15" x14ac:dyDescent="0.25">
      <c r="B631" s="16"/>
      <c r="C631" s="1">
        <v>4</v>
      </c>
      <c r="D631" s="1">
        <v>24</v>
      </c>
      <c r="E631" s="1">
        <v>24</v>
      </c>
      <c r="F631" s="3" t="s">
        <v>560</v>
      </c>
      <c r="G631" s="20" t="s">
        <v>670</v>
      </c>
      <c r="H631" s="17">
        <v>2.8935185185185188E-3</v>
      </c>
      <c r="J631" s="14">
        <f t="shared" si="21"/>
        <v>24</v>
      </c>
      <c r="K631" s="14" cm="1">
        <f t="array" ref="K631">SUMPRODUCT((G631=$G$608:$G$670)*(J631&gt;$J$608:$J$670))+1</f>
        <v>2</v>
      </c>
      <c r="N631" t="s">
        <v>721</v>
      </c>
      <c r="O631" t="s">
        <v>724</v>
      </c>
      <c r="P631" t="s">
        <v>725</v>
      </c>
    </row>
    <row r="632" spans="2:16" ht="25.5" x14ac:dyDescent="0.25">
      <c r="B632" s="16"/>
      <c r="C632" s="1">
        <v>19</v>
      </c>
      <c r="D632" s="1">
        <v>25</v>
      </c>
      <c r="E632" s="1">
        <v>25</v>
      </c>
      <c r="F632" s="3" t="s">
        <v>37</v>
      </c>
      <c r="G632" s="19" t="s">
        <v>697</v>
      </c>
      <c r="H632" s="17">
        <v>2.9050925925925928E-3</v>
      </c>
      <c r="J632" s="14">
        <f t="shared" si="21"/>
        <v>25</v>
      </c>
      <c r="K632" s="14" cm="1">
        <f t="array" ref="K632">SUMPRODUCT((G632=$G$608:$G$670)*(J632&gt;$J$608:$J$670))+1</f>
        <v>1</v>
      </c>
      <c r="N632" s="14" t="s">
        <v>664</v>
      </c>
      <c r="O632" s="14">
        <v>16</v>
      </c>
      <c r="P632" s="14">
        <v>3</v>
      </c>
    </row>
    <row r="633" spans="2:16" ht="14.1" customHeight="1" x14ac:dyDescent="0.25">
      <c r="B633" s="16"/>
      <c r="C633" s="1">
        <v>13</v>
      </c>
      <c r="D633" s="1">
        <v>26</v>
      </c>
      <c r="E633" s="1"/>
      <c r="F633" s="13" t="s">
        <v>585</v>
      </c>
      <c r="G633" s="19" t="s">
        <v>681</v>
      </c>
      <c r="H633" s="17">
        <v>2.9108796296296296E-3</v>
      </c>
      <c r="J633" s="14">
        <f t="shared" si="21"/>
        <v>26</v>
      </c>
      <c r="K633" s="14" cm="1">
        <f t="array" ref="K633">SUMPRODUCT((G633=$G$608:$G$670)*(J633&gt;$J$608:$J$670))+1</f>
        <v>4</v>
      </c>
      <c r="N633" s="14" t="s">
        <v>681</v>
      </c>
      <c r="O633" s="14">
        <v>26</v>
      </c>
      <c r="P633" s="14">
        <v>3</v>
      </c>
    </row>
    <row r="634" spans="2:16" ht="14.1" customHeight="1" x14ac:dyDescent="0.25">
      <c r="B634" s="16"/>
      <c r="C634" s="1">
        <v>15</v>
      </c>
      <c r="D634" s="1">
        <v>27</v>
      </c>
      <c r="E634" s="1"/>
      <c r="F634" s="3" t="s">
        <v>588</v>
      </c>
      <c r="G634" s="19" t="s">
        <v>681</v>
      </c>
      <c r="H634" s="17">
        <v>2.9212962962962964E-3</v>
      </c>
      <c r="J634" s="14">
        <f t="shared" si="21"/>
        <v>27</v>
      </c>
      <c r="K634" s="14" cm="1">
        <f t="array" ref="K634">SUMPRODUCT((G634=$G$608:$G$670)*(J634&gt;$J$608:$J$670))+1</f>
        <v>5</v>
      </c>
      <c r="N634" s="14" t="s">
        <v>496</v>
      </c>
      <c r="O634" s="14">
        <v>38</v>
      </c>
      <c r="P634" s="14">
        <v>3</v>
      </c>
    </row>
    <row r="635" spans="2:16" ht="14.1" customHeight="1" x14ac:dyDescent="0.25">
      <c r="B635" s="16"/>
      <c r="C635" s="1">
        <v>11</v>
      </c>
      <c r="D635" s="1">
        <v>28</v>
      </c>
      <c r="E635" s="1">
        <v>28</v>
      </c>
      <c r="F635" s="13" t="s">
        <v>176</v>
      </c>
      <c r="G635" s="19" t="s">
        <v>168</v>
      </c>
      <c r="H635" s="17">
        <v>2.9409722222222229E-3</v>
      </c>
      <c r="J635" s="14">
        <f t="shared" si="21"/>
        <v>28</v>
      </c>
      <c r="K635" s="14" cm="1">
        <f t="array" ref="K635">SUMPRODUCT((G635=$G$608:$G$670)*(J635&gt;$J$608:$J$670))+1</f>
        <v>2</v>
      </c>
      <c r="N635" s="14" t="s">
        <v>670</v>
      </c>
      <c r="O635" s="14">
        <v>63</v>
      </c>
      <c r="P635" s="14">
        <v>3</v>
      </c>
    </row>
    <row r="636" spans="2:16" ht="14.1" customHeight="1" x14ac:dyDescent="0.25">
      <c r="B636" s="16"/>
      <c r="C636" s="1">
        <v>20</v>
      </c>
      <c r="D636" s="1">
        <v>29</v>
      </c>
      <c r="E636" s="1"/>
      <c r="F636" s="13" t="s">
        <v>570</v>
      </c>
      <c r="G636" s="20" t="s">
        <v>496</v>
      </c>
      <c r="H636" s="17">
        <v>2.9421296296296296E-3</v>
      </c>
      <c r="J636" s="14">
        <f t="shared" si="21"/>
        <v>29</v>
      </c>
      <c r="K636" s="14" cm="1">
        <f t="array" ref="K636">SUMPRODUCT((G636=$G$608:$G$670)*(J636&gt;$J$608:$J$670))+1</f>
        <v>6</v>
      </c>
      <c r="N636" s="14" t="s">
        <v>674</v>
      </c>
      <c r="O636" s="14">
        <v>72</v>
      </c>
      <c r="P636" s="14">
        <v>3</v>
      </c>
    </row>
    <row r="637" spans="2:16" ht="14.1" customHeight="1" x14ac:dyDescent="0.25">
      <c r="B637" s="16"/>
      <c r="C637" s="1">
        <v>16</v>
      </c>
      <c r="D637" s="1">
        <v>30</v>
      </c>
      <c r="E637" s="1">
        <v>30</v>
      </c>
      <c r="F637" s="13" t="s">
        <v>574</v>
      </c>
      <c r="G637" s="19" t="s">
        <v>674</v>
      </c>
      <c r="H637" s="17">
        <v>2.9490740740740744E-3</v>
      </c>
      <c r="J637" s="14">
        <f t="shared" si="21"/>
        <v>30</v>
      </c>
      <c r="K637" s="14" cm="1">
        <f t="array" ref="K637">SUMPRODUCT((G637=$G$608:$G$670)*(J637&gt;$J$608:$J$670))+1</f>
        <v>2</v>
      </c>
      <c r="N637" t="s">
        <v>168</v>
      </c>
      <c r="O637">
        <v>85</v>
      </c>
      <c r="P637">
        <v>3</v>
      </c>
    </row>
    <row r="638" spans="2:16" ht="14.1" customHeight="1" x14ac:dyDescent="0.25">
      <c r="B638" s="16"/>
      <c r="C638" s="1">
        <v>10</v>
      </c>
      <c r="D638" s="1">
        <v>31</v>
      </c>
      <c r="E638" s="1">
        <v>31</v>
      </c>
      <c r="F638" s="13" t="s">
        <v>573</v>
      </c>
      <c r="G638" s="19" t="s">
        <v>674</v>
      </c>
      <c r="H638" s="17">
        <v>2.9513888888888888E-3</v>
      </c>
      <c r="J638" s="14">
        <f t="shared" si="21"/>
        <v>31</v>
      </c>
      <c r="K638" s="14" cm="1">
        <f t="array" ref="K638">SUMPRODUCT((G638=$G$608:$G$670)*(J638&gt;$J$608:$J$670))+1</f>
        <v>3</v>
      </c>
      <c r="N638" s="14" t="s">
        <v>665</v>
      </c>
      <c r="O638" s="14">
        <v>92</v>
      </c>
      <c r="P638" s="14">
        <v>3</v>
      </c>
    </row>
    <row r="639" spans="2:16" ht="14.1" customHeight="1" x14ac:dyDescent="0.25">
      <c r="B639" s="16"/>
      <c r="C639" s="1">
        <v>19</v>
      </c>
      <c r="D639" s="1">
        <v>32</v>
      </c>
      <c r="E639" s="1">
        <v>32</v>
      </c>
      <c r="F639" s="3" t="s">
        <v>204</v>
      </c>
      <c r="G639" s="20" t="s">
        <v>193</v>
      </c>
      <c r="H639" s="17">
        <v>2.9583333333333332E-3</v>
      </c>
      <c r="J639" s="14">
        <f t="shared" si="21"/>
        <v>32</v>
      </c>
      <c r="K639" s="14" cm="1">
        <f t="array" ref="K639">SUMPRODUCT((G639=$G$608:$G$670)*(J639&gt;$J$608:$J$670))+1</f>
        <v>1</v>
      </c>
      <c r="N639" s="14" t="s">
        <v>683</v>
      </c>
      <c r="O639" s="14">
        <v>116</v>
      </c>
      <c r="P639" s="14">
        <v>3</v>
      </c>
    </row>
    <row r="640" spans="2:16" ht="14.1" customHeight="1" x14ac:dyDescent="0.25">
      <c r="B640" s="16"/>
      <c r="C640" s="1">
        <v>3</v>
      </c>
      <c r="D640" s="1">
        <v>33</v>
      </c>
      <c r="E640" s="1">
        <v>33</v>
      </c>
      <c r="F640" s="13" t="s">
        <v>557</v>
      </c>
      <c r="G640" s="19" t="s">
        <v>665</v>
      </c>
      <c r="H640" s="17">
        <v>2.9594907407407404E-3</v>
      </c>
      <c r="J640" s="14">
        <f t="shared" ref="J640:J670" si="22">IFERROR(RANK(H640,$H$608:$H$670,1),"DNS")</f>
        <v>33</v>
      </c>
      <c r="K640" s="14" cm="1">
        <f t="array" ref="K640">SUMPRODUCT((G640=$G$608:$G$670)*(J640&gt;$J$608:$J$670))+1</f>
        <v>2</v>
      </c>
      <c r="N640" s="14" t="s">
        <v>193</v>
      </c>
      <c r="O640" s="14">
        <v>123</v>
      </c>
      <c r="P640" s="14">
        <v>3</v>
      </c>
    </row>
    <row r="641" spans="2:16" ht="14.1" customHeight="1" x14ac:dyDescent="0.25">
      <c r="B641" s="16"/>
      <c r="C641" s="1">
        <v>4</v>
      </c>
      <c r="D641" s="1">
        <v>34</v>
      </c>
      <c r="E641" s="1">
        <v>34</v>
      </c>
      <c r="F641" s="3" t="s">
        <v>175</v>
      </c>
      <c r="G641" s="20" t="s">
        <v>168</v>
      </c>
      <c r="H641" s="17">
        <v>2.9618055555555556E-3</v>
      </c>
      <c r="J641" s="14">
        <f t="shared" si="22"/>
        <v>34</v>
      </c>
      <c r="K641" s="14" cm="1">
        <f t="array" ref="K641">SUMPRODUCT((G641=$G$608:$G$670)*(J641&gt;$J$608:$J$670))+1</f>
        <v>3</v>
      </c>
      <c r="N641" s="14" t="s">
        <v>502</v>
      </c>
      <c r="O641" s="14">
        <v>129</v>
      </c>
      <c r="P641" s="14">
        <v>3</v>
      </c>
    </row>
    <row r="642" spans="2:16" ht="14.1" customHeight="1" x14ac:dyDescent="0.25">
      <c r="B642" s="16"/>
      <c r="C642" s="1">
        <v>1</v>
      </c>
      <c r="D642" s="1">
        <v>35</v>
      </c>
      <c r="E642" s="1"/>
      <c r="F642" s="13" t="s">
        <v>563</v>
      </c>
      <c r="G642" s="20" t="s">
        <v>496</v>
      </c>
      <c r="H642" s="17">
        <v>2.9675925925925929E-3</v>
      </c>
      <c r="J642" s="14">
        <f t="shared" si="22"/>
        <v>35</v>
      </c>
      <c r="K642" s="14" cm="1">
        <f t="array" ref="K642">SUMPRODUCT((G642=$G$608:$G$670)*(J642&gt;$J$608:$J$670))+1</f>
        <v>7</v>
      </c>
    </row>
    <row r="643" spans="2:16" ht="14.1" customHeight="1" x14ac:dyDescent="0.25">
      <c r="B643" s="16"/>
      <c r="C643" s="1">
        <v>8</v>
      </c>
      <c r="D643" s="1">
        <v>36</v>
      </c>
      <c r="E643" s="1">
        <v>36</v>
      </c>
      <c r="F643" s="13" t="s">
        <v>558</v>
      </c>
      <c r="G643" s="19" t="s">
        <v>670</v>
      </c>
      <c r="H643" s="17">
        <v>2.9826388888888888E-3</v>
      </c>
      <c r="J643" s="14">
        <f t="shared" si="22"/>
        <v>36</v>
      </c>
      <c r="K643" s="14" cm="1">
        <f t="array" ref="K643">SUMPRODUCT((G643=$G$608:$G$670)*(J643&gt;$J$608:$J$670))+1</f>
        <v>3</v>
      </c>
    </row>
    <row r="644" spans="2:16" ht="14.1" customHeight="1" x14ac:dyDescent="0.25">
      <c r="B644" s="16"/>
      <c r="C644" s="1">
        <v>17</v>
      </c>
      <c r="D644" s="1">
        <v>37</v>
      </c>
      <c r="E644" s="1">
        <v>37</v>
      </c>
      <c r="F644" s="13" t="s">
        <v>555</v>
      </c>
      <c r="G644" s="19" t="s">
        <v>665</v>
      </c>
      <c r="H644" s="17">
        <v>2.9872685185185189E-3</v>
      </c>
      <c r="J644" s="14">
        <f t="shared" si="22"/>
        <v>37</v>
      </c>
      <c r="K644" s="14" cm="1">
        <f t="array" ref="K644">SUMPRODUCT((G644=$G$608:$G$670)*(J644&gt;$J$608:$J$670))+1</f>
        <v>3</v>
      </c>
    </row>
    <row r="645" spans="2:16" ht="14.1" customHeight="1" x14ac:dyDescent="0.25">
      <c r="B645" s="16"/>
      <c r="C645" s="1">
        <v>11</v>
      </c>
      <c r="D645" s="1">
        <v>38</v>
      </c>
      <c r="E645" s="1">
        <v>38</v>
      </c>
      <c r="F645" s="13" t="s">
        <v>576</v>
      </c>
      <c r="G645" s="19" t="s">
        <v>502</v>
      </c>
      <c r="H645" s="17">
        <v>2.991898148148148E-3</v>
      </c>
      <c r="J645" s="14">
        <f t="shared" si="22"/>
        <v>38</v>
      </c>
      <c r="K645" s="14" cm="1">
        <f t="array" ref="K645">SUMPRODUCT((G645=$G$608:$G$670)*(J645&gt;$J$608:$J$670))+1</f>
        <v>1</v>
      </c>
    </row>
    <row r="646" spans="2:16" ht="14.1" customHeight="1" x14ac:dyDescent="0.25">
      <c r="B646" s="16"/>
      <c r="C646" s="1">
        <v>6</v>
      </c>
      <c r="D646" s="1">
        <v>39</v>
      </c>
      <c r="E646" s="1"/>
      <c r="F646" s="3" t="s">
        <v>566</v>
      </c>
      <c r="G646" s="20" t="s">
        <v>496</v>
      </c>
      <c r="H646" s="17">
        <v>2.9953703703703705E-3</v>
      </c>
      <c r="J646" s="14">
        <f t="shared" si="22"/>
        <v>39</v>
      </c>
      <c r="K646" s="14" cm="1">
        <f t="array" ref="K646">SUMPRODUCT((G646=$G$608:$G$670)*(J646&gt;$J$608:$J$670))+1</f>
        <v>8</v>
      </c>
    </row>
    <row r="647" spans="2:16" ht="14.1" customHeight="1" x14ac:dyDescent="0.25">
      <c r="B647" s="16"/>
      <c r="C647" s="1">
        <v>10</v>
      </c>
      <c r="D647" s="1">
        <v>40</v>
      </c>
      <c r="E647" s="1">
        <v>40</v>
      </c>
      <c r="F647" s="13" t="s">
        <v>578</v>
      </c>
      <c r="G647" s="19" t="s">
        <v>502</v>
      </c>
      <c r="H647" s="17">
        <v>3.0196759259259261E-3</v>
      </c>
      <c r="J647" s="14">
        <f t="shared" si="22"/>
        <v>40</v>
      </c>
      <c r="K647" s="14" cm="1">
        <f t="array" ref="K647">SUMPRODUCT((G647=$G$608:$G$670)*(J647&gt;$J$608:$J$670))+1</f>
        <v>2</v>
      </c>
    </row>
    <row r="648" spans="2:16" ht="14.1" customHeight="1" x14ac:dyDescent="0.25">
      <c r="B648" s="16">
        <v>0.73263888888888884</v>
      </c>
      <c r="C648" s="1">
        <v>4</v>
      </c>
      <c r="D648" s="1">
        <v>41</v>
      </c>
      <c r="E648" s="1"/>
      <c r="F648" s="13" t="s">
        <v>586</v>
      </c>
      <c r="G648" s="19" t="s">
        <v>681</v>
      </c>
      <c r="H648" s="17">
        <v>3.0208333333333333E-3</v>
      </c>
      <c r="J648" s="14">
        <f t="shared" si="22"/>
        <v>41</v>
      </c>
      <c r="K648" s="14" cm="1">
        <f t="array" ref="K648">SUMPRODUCT((G648=$G$608:$G$670)*(J648&gt;$J$608:$J$670))+1</f>
        <v>6</v>
      </c>
    </row>
    <row r="649" spans="2:16" ht="14.1" customHeight="1" x14ac:dyDescent="0.25">
      <c r="B649" s="16"/>
      <c r="C649" s="1">
        <v>9</v>
      </c>
      <c r="D649" s="1">
        <v>42</v>
      </c>
      <c r="E649" s="1">
        <v>42</v>
      </c>
      <c r="F649" s="3" t="s">
        <v>203</v>
      </c>
      <c r="G649" s="20" t="s">
        <v>193</v>
      </c>
      <c r="H649" s="17">
        <v>3.0243055555555561E-3</v>
      </c>
      <c r="J649" s="14">
        <f t="shared" si="22"/>
        <v>42</v>
      </c>
      <c r="K649" s="14" cm="1">
        <f t="array" ref="K649">SUMPRODUCT((G649=$G$608:$G$670)*(J649&gt;$J$608:$J$670))+1</f>
        <v>2</v>
      </c>
    </row>
    <row r="650" spans="2:16" ht="14.1" customHeight="1" x14ac:dyDescent="0.25">
      <c r="B650" s="16"/>
      <c r="C650" s="1">
        <v>8</v>
      </c>
      <c r="D650" s="1">
        <v>43</v>
      </c>
      <c r="E650" s="1"/>
      <c r="F650" s="13" t="s">
        <v>565</v>
      </c>
      <c r="G650" s="20" t="s">
        <v>496</v>
      </c>
      <c r="H650" s="17">
        <v>3.0266203703703705E-3</v>
      </c>
      <c r="J650" s="14">
        <f t="shared" si="22"/>
        <v>43</v>
      </c>
      <c r="K650" s="14" cm="1">
        <f t="array" ref="K650">SUMPRODUCT((G650=$G$608:$G$670)*(J650&gt;$J$608:$J$670))+1</f>
        <v>9</v>
      </c>
    </row>
    <row r="651" spans="2:16" ht="14.1" customHeight="1" x14ac:dyDescent="0.25">
      <c r="B651" s="16"/>
      <c r="C651" s="1">
        <v>1</v>
      </c>
      <c r="D651" s="1">
        <v>44</v>
      </c>
      <c r="E651" s="1"/>
      <c r="F651" s="13" t="s">
        <v>583</v>
      </c>
      <c r="G651" s="19" t="s">
        <v>681</v>
      </c>
      <c r="H651" s="17">
        <v>3.0300925925925925E-3</v>
      </c>
      <c r="J651" s="14">
        <f t="shared" si="22"/>
        <v>44</v>
      </c>
      <c r="K651" s="14" cm="1">
        <f t="array" ref="K651">SUMPRODUCT((G651=$G$608:$G$670)*(J651&gt;$J$608:$J$670))+1</f>
        <v>7</v>
      </c>
    </row>
    <row r="652" spans="2:16" ht="14.1" customHeight="1" x14ac:dyDescent="0.25">
      <c r="B652" s="16"/>
      <c r="C652" s="1">
        <v>12</v>
      </c>
      <c r="D652" s="1">
        <v>45</v>
      </c>
      <c r="E652" s="1">
        <v>45</v>
      </c>
      <c r="F652" s="13" t="s">
        <v>597</v>
      </c>
      <c r="G652" s="19" t="s">
        <v>678</v>
      </c>
      <c r="H652" s="17">
        <v>3.0509259259259261E-3</v>
      </c>
      <c r="J652" s="14">
        <f t="shared" si="22"/>
        <v>45</v>
      </c>
      <c r="K652" s="14" cm="1">
        <f t="array" ref="K652">SUMPRODUCT((G652=$G$608:$G$670)*(J652&gt;$J$608:$J$670))+1</f>
        <v>2</v>
      </c>
    </row>
    <row r="653" spans="2:16" ht="14.1" customHeight="1" x14ac:dyDescent="0.25">
      <c r="B653" s="16"/>
      <c r="C653" s="1">
        <v>9</v>
      </c>
      <c r="D653" s="1">
        <v>46</v>
      </c>
      <c r="E653" s="1"/>
      <c r="F653" s="3" t="s">
        <v>587</v>
      </c>
      <c r="G653" s="19" t="s">
        <v>681</v>
      </c>
      <c r="H653" s="17">
        <v>3.0601851851851849E-3</v>
      </c>
      <c r="J653" s="14">
        <f t="shared" si="22"/>
        <v>46</v>
      </c>
      <c r="K653" s="14" cm="1">
        <f t="array" ref="K653">SUMPRODUCT((G653=$G$608:$G$670)*(J653&gt;$J$608:$J$670))+1</f>
        <v>8</v>
      </c>
    </row>
    <row r="654" spans="2:16" ht="14.1" customHeight="1" x14ac:dyDescent="0.25">
      <c r="B654" s="16"/>
      <c r="C654" s="1">
        <v>13</v>
      </c>
      <c r="D654" s="1">
        <v>47</v>
      </c>
      <c r="E654" s="1">
        <v>47</v>
      </c>
      <c r="F654" s="3" t="s">
        <v>150</v>
      </c>
      <c r="G654" s="20" t="s">
        <v>672</v>
      </c>
      <c r="H654" s="17">
        <v>3.0694444444444445E-3</v>
      </c>
      <c r="J654" s="14">
        <f t="shared" si="22"/>
        <v>47</v>
      </c>
      <c r="K654" s="14" cm="1">
        <f t="array" ref="K654">SUMPRODUCT((G654=$G$608:$G$670)*(J654&gt;$J$608:$J$670))+1</f>
        <v>1</v>
      </c>
    </row>
    <row r="655" spans="2:16" ht="14.1" customHeight="1" x14ac:dyDescent="0.25">
      <c r="B655" s="16"/>
      <c r="C655" s="1">
        <v>5</v>
      </c>
      <c r="D655" s="1">
        <v>49</v>
      </c>
      <c r="E655" s="1">
        <v>49</v>
      </c>
      <c r="F655" s="13" t="s">
        <v>202</v>
      </c>
      <c r="G655" s="19" t="s">
        <v>193</v>
      </c>
      <c r="H655" s="17">
        <v>3.0717592592592589E-3</v>
      </c>
      <c r="J655" s="14">
        <f t="shared" si="22"/>
        <v>48</v>
      </c>
      <c r="K655" s="14" cm="1">
        <f t="array" ref="K655">SUMPRODUCT((G655=$G$608:$G$670)*(J655&gt;$J$608:$J$670))+1</f>
        <v>3</v>
      </c>
    </row>
    <row r="656" spans="2:16" ht="14.1" customHeight="1" x14ac:dyDescent="0.25">
      <c r="B656" s="16"/>
      <c r="C656" s="1">
        <v>2</v>
      </c>
      <c r="D656" s="1">
        <v>50</v>
      </c>
      <c r="E656" s="1">
        <v>50</v>
      </c>
      <c r="F656" s="3" t="s">
        <v>614</v>
      </c>
      <c r="G656" s="20" t="s">
        <v>683</v>
      </c>
      <c r="H656" s="17">
        <v>3.0902777777777782E-3</v>
      </c>
      <c r="J656" s="14">
        <f t="shared" si="22"/>
        <v>49</v>
      </c>
      <c r="K656" s="14" cm="1">
        <f t="array" ref="K656">SUMPRODUCT((G656=$G$608:$G$670)*(J656&gt;$J$608:$J$670))+1</f>
        <v>2</v>
      </c>
    </row>
    <row r="657" spans="2:11" ht="14.1" customHeight="1" x14ac:dyDescent="0.25">
      <c r="B657" s="16"/>
      <c r="C657" s="1">
        <v>6</v>
      </c>
      <c r="D657" s="1">
        <v>51</v>
      </c>
      <c r="E657" s="1">
        <v>51</v>
      </c>
      <c r="F657" s="13" t="s">
        <v>582</v>
      </c>
      <c r="G657" s="19" t="s">
        <v>667</v>
      </c>
      <c r="H657" s="17">
        <v>3.1655092592592598E-3</v>
      </c>
      <c r="J657" s="14">
        <f t="shared" si="22"/>
        <v>50</v>
      </c>
      <c r="K657" s="14" cm="1">
        <f t="array" ref="K657">SUMPRODUCT((G657=$G$608:$G$670)*(J657&gt;$J$608:$J$670))+1</f>
        <v>1</v>
      </c>
    </row>
    <row r="658" spans="2:11" ht="14.1" customHeight="1" x14ac:dyDescent="0.25">
      <c r="B658" s="16"/>
      <c r="C658" s="1">
        <v>14</v>
      </c>
      <c r="D658" s="1">
        <v>51</v>
      </c>
      <c r="E658" s="1">
        <v>51</v>
      </c>
      <c r="F658" s="13" t="s">
        <v>579</v>
      </c>
      <c r="G658" s="19" t="s">
        <v>502</v>
      </c>
      <c r="H658" s="17">
        <v>3.1655092592592598E-3</v>
      </c>
      <c r="J658" s="14">
        <f t="shared" si="22"/>
        <v>50</v>
      </c>
      <c r="K658" s="14" cm="1">
        <f t="array" ref="K658">SUMPRODUCT((G658=$G$608:$G$670)*(J658&gt;$J$608:$J$670))+1</f>
        <v>3</v>
      </c>
    </row>
    <row r="659" spans="2:11" ht="14.1" customHeight="1" x14ac:dyDescent="0.25">
      <c r="B659" s="16"/>
      <c r="C659" s="1">
        <v>5</v>
      </c>
      <c r="D659" s="1">
        <v>53</v>
      </c>
      <c r="E659" s="1">
        <v>53</v>
      </c>
      <c r="F659" s="3" t="s">
        <v>591</v>
      </c>
      <c r="G659" s="20" t="s">
        <v>679</v>
      </c>
      <c r="H659" s="17">
        <v>3.1886574074074074E-3</v>
      </c>
      <c r="J659" s="14">
        <f t="shared" si="22"/>
        <v>52</v>
      </c>
      <c r="K659" s="14" cm="1">
        <f t="array" ref="K659">SUMPRODUCT((G659=$G$608:$G$670)*(J659&gt;$J$608:$J$670))+1</f>
        <v>2</v>
      </c>
    </row>
    <row r="660" spans="2:11" ht="14.1" customHeight="1" x14ac:dyDescent="0.25">
      <c r="B660" s="16"/>
      <c r="C660" s="1">
        <v>10</v>
      </c>
      <c r="D660" s="1">
        <v>54</v>
      </c>
      <c r="E660" s="1">
        <v>54</v>
      </c>
      <c r="F660" s="13" t="s">
        <v>581</v>
      </c>
      <c r="G660" s="19" t="s">
        <v>667</v>
      </c>
      <c r="H660" s="17">
        <v>3.2083333333333334E-3</v>
      </c>
      <c r="J660" s="14">
        <f t="shared" si="22"/>
        <v>53</v>
      </c>
      <c r="K660" s="14" cm="1">
        <f t="array" ref="K660">SUMPRODUCT((G660=$G$608:$G$670)*(J660&gt;$J$608:$J$670))+1</f>
        <v>2</v>
      </c>
    </row>
    <row r="661" spans="2:11" ht="14.1" customHeight="1" x14ac:dyDescent="0.25">
      <c r="B661" s="16">
        <v>0.73958333333333337</v>
      </c>
      <c r="C661" s="1">
        <v>15</v>
      </c>
      <c r="D661" s="1">
        <v>55</v>
      </c>
      <c r="E661" s="1">
        <v>55</v>
      </c>
      <c r="F661" s="3" t="s">
        <v>561</v>
      </c>
      <c r="G661" s="20" t="s">
        <v>672</v>
      </c>
      <c r="H661" s="17">
        <v>3.2199074074074074E-3</v>
      </c>
      <c r="J661" s="14">
        <f t="shared" si="22"/>
        <v>54</v>
      </c>
      <c r="K661" s="14" cm="1">
        <f t="array" ref="K661">SUMPRODUCT((G661=$G$608:$G$670)*(J661&gt;$J$608:$J$670))+1</f>
        <v>2</v>
      </c>
    </row>
    <row r="662" spans="2:11" ht="14.1" customHeight="1" x14ac:dyDescent="0.25">
      <c r="B662" s="16"/>
      <c r="C662" s="1">
        <v>6</v>
      </c>
      <c r="D662" s="1">
        <v>57</v>
      </c>
      <c r="E662" s="1"/>
      <c r="F662" s="13" t="s">
        <v>572</v>
      </c>
      <c r="G662" s="19" t="s">
        <v>674</v>
      </c>
      <c r="H662" s="17">
        <v>3.3090277777777775E-3</v>
      </c>
      <c r="J662" s="14">
        <f t="shared" si="22"/>
        <v>55</v>
      </c>
      <c r="K662" s="14" cm="1">
        <f t="array" ref="K662">SUMPRODUCT((G662=$G$608:$G$670)*(J662&gt;$J$608:$J$670))+1</f>
        <v>4</v>
      </c>
    </row>
    <row r="663" spans="2:11" ht="14.1" customHeight="1" x14ac:dyDescent="0.25">
      <c r="B663" s="16"/>
      <c r="C663" s="1">
        <v>1</v>
      </c>
      <c r="D663" s="1">
        <v>58</v>
      </c>
      <c r="E663" s="1"/>
      <c r="F663" s="13" t="s">
        <v>580</v>
      </c>
      <c r="G663" s="19" t="s">
        <v>502</v>
      </c>
      <c r="H663" s="17">
        <v>3.3321759259259264E-3</v>
      </c>
      <c r="J663" s="14">
        <f t="shared" si="22"/>
        <v>56</v>
      </c>
      <c r="K663" s="14" cm="1">
        <f t="array" ref="K663">SUMPRODUCT((G663=$G$608:$G$670)*(J663&gt;$J$608:$J$670))+1</f>
        <v>4</v>
      </c>
    </row>
    <row r="664" spans="2:11" ht="14.1" customHeight="1" x14ac:dyDescent="0.25">
      <c r="B664" s="16"/>
      <c r="C664" s="1">
        <v>13</v>
      </c>
      <c r="D664" s="1">
        <v>59</v>
      </c>
      <c r="E664" s="1">
        <v>59</v>
      </c>
      <c r="F664" s="13" t="s">
        <v>595</v>
      </c>
      <c r="G664" s="19" t="s">
        <v>288</v>
      </c>
      <c r="H664" s="17">
        <v>3.3333333333333335E-3</v>
      </c>
      <c r="J664" s="14">
        <f t="shared" si="22"/>
        <v>57</v>
      </c>
      <c r="K664" s="14" cm="1">
        <f t="array" ref="K664">SUMPRODUCT((G664=$G$608:$G$670)*(J664&gt;$J$608:$J$670))+1</f>
        <v>1</v>
      </c>
    </row>
    <row r="665" spans="2:11" ht="14.1" customHeight="1" x14ac:dyDescent="0.25">
      <c r="B665" s="16"/>
      <c r="C665" s="1">
        <v>10</v>
      </c>
      <c r="D665" s="1">
        <v>60</v>
      </c>
      <c r="E665" s="1">
        <v>60</v>
      </c>
      <c r="F665" s="3" t="s">
        <v>617</v>
      </c>
      <c r="G665" s="20" t="s">
        <v>683</v>
      </c>
      <c r="H665" s="17">
        <v>3.4467592592592588E-3</v>
      </c>
      <c r="J665" s="14">
        <f t="shared" si="22"/>
        <v>58</v>
      </c>
      <c r="K665" s="14" cm="1">
        <f t="array" ref="K665">SUMPRODUCT((G665=$G$608:$G$670)*(J665&gt;$J$608:$J$670))+1</f>
        <v>3</v>
      </c>
    </row>
    <row r="666" spans="2:11" ht="14.1" customHeight="1" x14ac:dyDescent="0.25">
      <c r="B666" s="16"/>
      <c r="C666" s="1">
        <v>3</v>
      </c>
      <c r="D666" s="1">
        <v>61</v>
      </c>
      <c r="E666" s="1"/>
      <c r="F666" s="3" t="s">
        <v>615</v>
      </c>
      <c r="G666" s="20" t="s">
        <v>683</v>
      </c>
      <c r="H666" s="17">
        <v>3.4479166666666668E-3</v>
      </c>
      <c r="J666" s="14">
        <f t="shared" si="22"/>
        <v>59</v>
      </c>
      <c r="K666" s="14" cm="1">
        <f t="array" ref="K666">SUMPRODUCT((G666=$G$608:$G$670)*(J666&gt;$J$608:$J$670))+1</f>
        <v>4</v>
      </c>
    </row>
    <row r="667" spans="2:11" ht="14.1" customHeight="1" x14ac:dyDescent="0.25">
      <c r="B667" s="16"/>
      <c r="C667" s="1">
        <v>9</v>
      </c>
      <c r="D667" s="1">
        <v>62</v>
      </c>
      <c r="E667" s="1"/>
      <c r="F667" s="3" t="s">
        <v>616</v>
      </c>
      <c r="G667" s="20" t="s">
        <v>683</v>
      </c>
      <c r="H667" s="17">
        <v>3.4629629629629628E-3</v>
      </c>
      <c r="J667" s="14">
        <f t="shared" si="22"/>
        <v>60</v>
      </c>
      <c r="K667" s="14" cm="1">
        <f t="array" ref="K667">SUMPRODUCT((G667=$G$608:$G$670)*(J667&gt;$J$608:$J$670))+1</f>
        <v>5</v>
      </c>
    </row>
    <row r="668" spans="2:11" ht="14.1" customHeight="1" x14ac:dyDescent="0.25">
      <c r="B668" s="16"/>
      <c r="C668" s="1">
        <v>2</v>
      </c>
      <c r="D668" s="1">
        <v>63</v>
      </c>
      <c r="E668" s="1"/>
      <c r="F668" s="13" t="s">
        <v>577</v>
      </c>
      <c r="G668" s="19" t="s">
        <v>502</v>
      </c>
      <c r="H668" s="17">
        <v>3.4953703703703705E-3</v>
      </c>
      <c r="J668" s="14">
        <f t="shared" si="22"/>
        <v>61</v>
      </c>
      <c r="K668" s="14" cm="1">
        <f t="array" ref="K668">SUMPRODUCT((G668=$G$608:$G$670)*(J668&gt;$J$608:$J$670))+1</f>
        <v>5</v>
      </c>
    </row>
    <row r="669" spans="2:11" ht="14.1" customHeight="1" x14ac:dyDescent="0.25">
      <c r="B669" s="16"/>
      <c r="C669" s="1">
        <v>6</v>
      </c>
      <c r="D669" s="1" t="s">
        <v>719</v>
      </c>
      <c r="E669" s="1"/>
      <c r="F669" s="13" t="s">
        <v>575</v>
      </c>
      <c r="G669" s="19" t="s">
        <v>193</v>
      </c>
      <c r="H669" s="17" t="s">
        <v>719</v>
      </c>
      <c r="J669" s="14" t="str">
        <f t="shared" si="22"/>
        <v>DNS</v>
      </c>
      <c r="K669" s="14" cm="1">
        <f t="array" ref="K669">SUMPRODUCT((G669=$G$608:$G$670)*(J669&gt;$J$608:$J$670))+1</f>
        <v>4</v>
      </c>
    </row>
    <row r="670" spans="2:11" ht="14.1" customHeight="1" x14ac:dyDescent="0.25">
      <c r="C670" s="14">
        <v>8</v>
      </c>
      <c r="D670" s="14" t="s">
        <v>719</v>
      </c>
      <c r="F670" s="2" t="s">
        <v>205</v>
      </c>
      <c r="G670" s="20" t="s">
        <v>193</v>
      </c>
      <c r="H670" s="9" t="s">
        <v>719</v>
      </c>
      <c r="J670" s="14" t="str">
        <f t="shared" si="22"/>
        <v>DNS</v>
      </c>
      <c r="K670" s="14" cm="1">
        <f t="array" ref="K670">SUMPRODUCT((G670=$G$608:$G$670)*(J670&gt;$J$608:$J$670))+1</f>
        <v>4</v>
      </c>
    </row>
  </sheetData>
  <autoFilter ref="N631:P649" xr:uid="{007E21C4-4E2E-46C9-B1CC-AA00037A97B4}">
    <sortState xmlns:xlrd2="http://schemas.microsoft.com/office/spreadsheetml/2017/richdata2" ref="N632:P649">
      <sortCondition ref="O631:O649"/>
    </sortState>
  </autoFilter>
  <sortState xmlns:xlrd2="http://schemas.microsoft.com/office/spreadsheetml/2017/richdata2" columnSort="1" ref="N255:P258">
    <sortCondition descending="1" ref="O255"/>
  </sortState>
  <mergeCells count="28">
    <mergeCell ref="B6:C6"/>
    <mergeCell ref="F6:H6"/>
    <mergeCell ref="B1:H1"/>
    <mergeCell ref="B2:H2"/>
    <mergeCell ref="B3:H3"/>
    <mergeCell ref="B4:H4"/>
    <mergeCell ref="B5:H5"/>
    <mergeCell ref="B320:C320"/>
    <mergeCell ref="F320:H320"/>
    <mergeCell ref="B90:C90"/>
    <mergeCell ref="F90:H90"/>
    <mergeCell ref="B129:C129"/>
    <mergeCell ref="F129:H129"/>
    <mergeCell ref="B215:C215"/>
    <mergeCell ref="F215:H215"/>
    <mergeCell ref="B239:C239"/>
    <mergeCell ref="F239:H239"/>
    <mergeCell ref="B249:G249"/>
    <mergeCell ref="B252:C252"/>
    <mergeCell ref="F252:H252"/>
    <mergeCell ref="B606:C606"/>
    <mergeCell ref="F606:H606"/>
    <mergeCell ref="B354:C354"/>
    <mergeCell ref="F354:H354"/>
    <mergeCell ref="B466:C466"/>
    <mergeCell ref="F466:H466"/>
    <mergeCell ref="B548:C548"/>
    <mergeCell ref="F548:H548"/>
  </mergeCells>
  <conditionalFormatting sqref="F254:F318">
    <cfRule type="duplicateValues" dxfId="3" priority="3"/>
  </conditionalFormatting>
  <conditionalFormatting sqref="F356:F462">
    <cfRule type="duplicateValues" dxfId="2" priority="13"/>
  </conditionalFormatting>
  <conditionalFormatting sqref="F545">
    <cfRule type="duplicateValues" dxfId="1" priority="1"/>
  </conditionalFormatting>
  <conditionalFormatting sqref="F608:F669">
    <cfRule type="duplicateValues" dxfId="0" priority="15"/>
  </conditionalFormatting>
  <pageMargins left="0.23622047244094491" right="0.23622047244094491" top="0.74803149606299213" bottom="0.74803149606299213" header="0.31496062992125984" footer="0.31496062992125984"/>
  <pageSetup paperSize="9" scale="91" fitToHeight="0" orientation="portrait" r:id="rId11"/>
  <rowBreaks count="18" manualBreakCount="18">
    <brk id="47" max="5" man="1"/>
    <brk id="89" max="5" man="1"/>
    <brk id="128" max="5" man="1"/>
    <brk id="170" max="5" man="1"/>
    <brk id="214" max="5" man="1"/>
    <brk id="238" max="5" man="1"/>
    <brk id="251" max="5" man="1"/>
    <brk id="293" max="5" man="1"/>
    <brk id="319" max="5" man="1"/>
    <brk id="353" max="5" man="1"/>
    <brk id="395" max="5" man="1"/>
    <brk id="434" max="5" man="1"/>
    <brk id="465" max="5" man="1"/>
    <brk id="507" max="5" man="1"/>
    <brk id="548" max="5" man="1"/>
    <brk id="589" max="5" man="1"/>
    <brk id="606" max="5" man="1"/>
    <brk id="648" max="5" man="1"/>
  </row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Takım Sıralaması</vt:lpstr>
      <vt:lpstr>Ferdi Derece Sıralama</vt:lpstr>
      <vt:lpstr>'Ferdi Derece Sıralama'!Yazdırma_Alanı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 TUNCBILEK</dc:creator>
  <cp:lastModifiedBy>Kürek Federasyonu</cp:lastModifiedBy>
  <cp:lastPrinted>2025-01-09T08:37:24Z</cp:lastPrinted>
  <dcterms:created xsi:type="dcterms:W3CDTF">2018-11-26T12:01:41Z</dcterms:created>
  <dcterms:modified xsi:type="dcterms:W3CDTF">2025-01-11T15:26:18Z</dcterms:modified>
</cp:coreProperties>
</file>